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c3cf9a24b186dc3/Documents/totadvi/Templates/"/>
    </mc:Choice>
  </mc:AlternateContent>
  <xr:revisionPtr revIDLastSave="78" documentId="8_{0C2F207F-7B1F-46D9-A6B0-3A7E51FCAB65}" xr6:coauthVersionLast="47" xr6:coauthVersionMax="47" xr10:uidLastSave="{B8EEC46D-FD41-4C7C-A88F-2A8BBF36E3E8}"/>
  <bookViews>
    <workbookView xWindow="-108" yWindow="-108" windowWidth="23256" windowHeight="13896" xr2:uid="{998217FA-34C3-4ADA-947D-DAE6405E8293}"/>
  </bookViews>
  <sheets>
    <sheet name="User" sheetId="4" r:id="rId1"/>
    <sheet name="Analysis" sheetId="1" r:id="rId2"/>
    <sheet name="Data " sheetId="2" r:id="rId3"/>
    <sheet name="Vendors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" i="1" l="1"/>
  <c r="C20" i="1"/>
  <c r="B20" i="1"/>
  <c r="E2" i="2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C3" i="3"/>
  <c r="C2" i="3"/>
  <c r="E280" i="2"/>
  <c r="E281" i="2"/>
  <c r="E282" i="2"/>
  <c r="E283" i="2"/>
  <c r="E284" i="2"/>
  <c r="E285" i="2"/>
  <c r="E286" i="2"/>
  <c r="E287" i="2"/>
  <c r="E288" i="2"/>
  <c r="E289" i="2"/>
  <c r="E290" i="2"/>
  <c r="E291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3" i="2" l="1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L5" i="1"/>
  <c r="J4" i="1"/>
  <c r="J26" i="1" l="1"/>
  <c r="I4" i="1"/>
  <c r="H4" i="1" l="1"/>
  <c r="I26" i="1"/>
  <c r="L26" i="1" s="1"/>
  <c r="G4" i="1" l="1"/>
  <c r="H26" i="1"/>
  <c r="F4" i="1" l="1"/>
  <c r="G26" i="1"/>
  <c r="E4" i="1" l="1"/>
  <c r="F26" i="1"/>
  <c r="A5" i="1" a="1"/>
  <c r="G1" i="2" a="1"/>
  <c r="G1" i="2" s="1"/>
  <c r="F17" i="1" l="1"/>
  <c r="F14" i="1"/>
  <c r="F19" i="1"/>
  <c r="F15" i="1"/>
  <c r="F16" i="1"/>
  <c r="F7" i="1"/>
  <c r="F20" i="1"/>
  <c r="F6" i="1"/>
  <c r="F10" i="1"/>
  <c r="F12" i="1"/>
  <c r="F18" i="1"/>
  <c r="F8" i="1"/>
  <c r="F9" i="1"/>
  <c r="F11" i="1"/>
  <c r="F13" i="1"/>
  <c r="B8" i="1"/>
  <c r="C13" i="1"/>
  <c r="C12" i="1"/>
  <c r="B10" i="1"/>
  <c r="B17" i="1"/>
  <c r="B11" i="1"/>
  <c r="B9" i="1"/>
  <c r="B12" i="1"/>
  <c r="B15" i="1"/>
  <c r="B16" i="1"/>
  <c r="B18" i="1"/>
  <c r="B6" i="1"/>
  <c r="C10" i="1"/>
  <c r="C8" i="1"/>
  <c r="C7" i="1"/>
  <c r="C15" i="1"/>
  <c r="A5" i="1"/>
  <c r="B13" i="1"/>
  <c r="B7" i="1"/>
  <c r="C18" i="1"/>
  <c r="C16" i="1"/>
  <c r="C11" i="1"/>
  <c r="C14" i="1"/>
  <c r="B14" i="1"/>
  <c r="C9" i="1"/>
  <c r="C6" i="1"/>
  <c r="C19" i="1"/>
  <c r="C17" i="1"/>
  <c r="B19" i="1"/>
  <c r="J8" i="1"/>
  <c r="L8" i="1" s="1"/>
  <c r="J11" i="1"/>
  <c r="J9" i="1"/>
  <c r="J12" i="1"/>
  <c r="J18" i="1"/>
  <c r="J7" i="1"/>
  <c r="J15" i="1"/>
  <c r="J13" i="1"/>
  <c r="J10" i="1"/>
  <c r="J6" i="1"/>
  <c r="J17" i="1"/>
  <c r="J16" i="1"/>
  <c r="J20" i="1"/>
  <c r="J19" i="1"/>
  <c r="J14" i="1"/>
  <c r="I17" i="1"/>
  <c r="I6" i="1"/>
  <c r="I11" i="1"/>
  <c r="I16" i="1"/>
  <c r="I14" i="1"/>
  <c r="I8" i="1"/>
  <c r="I18" i="1"/>
  <c r="I7" i="1"/>
  <c r="I20" i="1"/>
  <c r="I19" i="1"/>
  <c r="I13" i="1"/>
  <c r="I12" i="1"/>
  <c r="I15" i="1"/>
  <c r="I9" i="1"/>
  <c r="I10" i="1"/>
  <c r="H10" i="1"/>
  <c r="H12" i="1"/>
  <c r="H7" i="1"/>
  <c r="H15" i="1"/>
  <c r="H20" i="1"/>
  <c r="H8" i="1"/>
  <c r="H6" i="1"/>
  <c r="H16" i="1"/>
  <c r="H19" i="1"/>
  <c r="H18" i="1"/>
  <c r="H14" i="1"/>
  <c r="H9" i="1"/>
  <c r="H13" i="1"/>
  <c r="H11" i="1"/>
  <c r="H17" i="1"/>
  <c r="G11" i="1"/>
  <c r="G7" i="1"/>
  <c r="G16" i="1"/>
  <c r="G9" i="1"/>
  <c r="G15" i="1"/>
  <c r="G12" i="1"/>
  <c r="G6" i="1"/>
  <c r="G20" i="1"/>
  <c r="G10" i="1"/>
  <c r="G13" i="1"/>
  <c r="G17" i="1"/>
  <c r="G8" i="1"/>
  <c r="G18" i="1"/>
  <c r="G14" i="1"/>
  <c r="G19" i="1"/>
  <c r="E26" i="1"/>
  <c r="E9" i="1"/>
  <c r="E19" i="1"/>
  <c r="E7" i="1"/>
  <c r="E11" i="1"/>
  <c r="E20" i="1"/>
  <c r="E12" i="1"/>
  <c r="E10" i="1"/>
  <c r="E14" i="1"/>
  <c r="E6" i="1"/>
  <c r="E17" i="1"/>
  <c r="E13" i="1"/>
  <c r="E18" i="1"/>
  <c r="E16" i="1"/>
  <c r="E8" i="1"/>
  <c r="E15" i="1"/>
  <c r="L6" i="1" l="1"/>
  <c r="L19" i="1"/>
  <c r="L20" i="1"/>
  <c r="L14" i="1"/>
  <c r="L11" i="1"/>
  <c r="L16" i="1"/>
  <c r="L17" i="1"/>
  <c r="L10" i="1"/>
  <c r="L13" i="1"/>
  <c r="L7" i="1"/>
  <c r="L18" i="1"/>
  <c r="L12" i="1"/>
  <c r="L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<sst xmlns="http://schemas.openxmlformats.org/spreadsheetml/2006/main" count="41" uniqueCount="40">
  <si>
    <t xml:space="preserve">Month </t>
  </si>
  <si>
    <t xml:space="preserve">Vendor </t>
  </si>
  <si>
    <t xml:space="preserve">Amount </t>
  </si>
  <si>
    <t xml:space="preserve">Account </t>
  </si>
  <si>
    <t>MoM Variance</t>
  </si>
  <si>
    <t>Vendor</t>
  </si>
  <si>
    <t>-</t>
  </si>
  <si>
    <t>ID</t>
  </si>
  <si>
    <t>Name</t>
  </si>
  <si>
    <t>Microsoft</t>
  </si>
  <si>
    <t>Facebook</t>
  </si>
  <si>
    <t>Intel</t>
  </si>
  <si>
    <t>Twitter</t>
  </si>
  <si>
    <t>Lowes</t>
  </si>
  <si>
    <t>Home Dept</t>
  </si>
  <si>
    <t>Weis</t>
  </si>
  <si>
    <t>Walmart</t>
  </si>
  <si>
    <t>Aldi</t>
  </si>
  <si>
    <t>Intuit</t>
  </si>
  <si>
    <t>Comments</t>
  </si>
  <si>
    <t xml:space="preserve">Update Columns A and B with number and names where applicable </t>
  </si>
  <si>
    <t xml:space="preserve">Drag Column C down as applicable </t>
  </si>
  <si>
    <t>ID-Name</t>
  </si>
  <si>
    <t xml:space="preserve">Drop data into columbs A-D </t>
  </si>
  <si>
    <t xml:space="preserve">Drag Column E formula down where applicable </t>
  </si>
  <si>
    <t xml:space="preserve">Directions </t>
  </si>
  <si>
    <t>Data Tab</t>
  </si>
  <si>
    <t>Vendors</t>
  </si>
  <si>
    <t xml:space="preserve">Set Variance Threshold Requiring Explanation </t>
  </si>
  <si>
    <t>Analysis</t>
  </si>
  <si>
    <t>Enter Month to analyize in B1</t>
  </si>
  <si>
    <t xml:space="preserve">Drag formulas in columns B-L as required </t>
  </si>
  <si>
    <t>Ownes</t>
  </si>
  <si>
    <t>Kroger</t>
  </si>
  <si>
    <t>Balis</t>
  </si>
  <si>
    <t>Walgreens</t>
  </si>
  <si>
    <t>C-Card</t>
  </si>
  <si>
    <t>Employee1</t>
  </si>
  <si>
    <t>Remiander of Analysis will autopopulate</t>
  </si>
  <si>
    <t>6 month Trend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</si>
</sst>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 tint="0.34998626667073579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  <fill>
      <patternFill patternType="solid">
        <fgColor rgb="FFAEDAC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3" fillId="0" borderId="0" xfId="0" applyFont="1"/>
    <xf numFmtId="0" fontId="2" fillId="2" borderId="0" xfId="0" applyFont="1" applyFill="1"/>
    <xf numFmtId="14" fontId="2" fillId="2" borderId="0" xfId="0" applyNumberFormat="1" applyFont="1" applyFill="1"/>
    <xf numFmtId="0" fontId="0" fillId="3" borderId="0" xfId="0" applyFill="1"/>
    <xf numFmtId="9" fontId="0" fillId="4" borderId="0" xfId="3" applyFont="1" applyFill="1"/>
    <xf numFmtId="0" fontId="0" fillId="5" borderId="0" xfId="0" applyFill="1"/>
    <xf numFmtId="14" fontId="0" fillId="5" borderId="0" xfId="0" applyNumberFormat="1" applyFill="1" applyAlignment="1">
      <alignment horizontal="left"/>
    </xf>
    <xf numFmtId="0" fontId="0" fillId="5" borderId="0" xfId="0" applyFill="1" applyAlignment="1">
      <alignment horizontal="left"/>
    </xf>
    <xf numFmtId="44" fontId="0" fillId="5" borderId="0" xfId="2" applyFont="1" applyFill="1"/>
    <xf numFmtId="0" fontId="0" fillId="6" borderId="0" xfId="0" applyFill="1"/>
    <xf numFmtId="0" fontId="5" fillId="6" borderId="0" xfId="0" applyFont="1" applyFill="1"/>
    <xf numFmtId="0" fontId="4" fillId="6" borderId="0" xfId="0" applyFont="1" applyFill="1"/>
    <xf numFmtId="14" fontId="7" fillId="2" borderId="0" xfId="0" applyNumberFormat="1" applyFont="1" applyFill="1"/>
    <xf numFmtId="0" fontId="7" fillId="2" borderId="0" xfId="0" applyFont="1" applyFill="1"/>
    <xf numFmtId="0" fontId="7" fillId="2" borderId="0" xfId="0" applyFont="1" applyFill="1" applyAlignment="1">
      <alignment horizontal="center"/>
    </xf>
    <xf numFmtId="0" fontId="8" fillId="0" borderId="0" xfId="0" applyFont="1"/>
    <xf numFmtId="0" fontId="7" fillId="8" borderId="0" xfId="0" applyFont="1" applyFill="1"/>
    <xf numFmtId="0" fontId="6" fillId="0" borderId="0" xfId="0" applyFont="1"/>
    <xf numFmtId="9" fontId="0" fillId="0" borderId="0" xfId="3" applyFont="1" applyFill="1"/>
    <xf numFmtId="43" fontId="0" fillId="0" borderId="0" xfId="1" applyFont="1" applyFill="1"/>
    <xf numFmtId="9" fontId="0" fillId="0" borderId="0" xfId="3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4" fillId="0" borderId="0" xfId="0" applyFont="1"/>
    <xf numFmtId="9" fontId="4" fillId="0" borderId="0" xfId="3" applyFont="1" applyFill="1"/>
    <xf numFmtId="9" fontId="4" fillId="0" borderId="0" xfId="3" applyFont="1" applyFill="1" applyAlignment="1">
      <alignment horizontal="center"/>
    </xf>
    <xf numFmtId="0" fontId="0" fillId="7" borderId="1" xfId="0" applyFill="1" applyBorder="1"/>
    <xf numFmtId="0" fontId="0" fillId="0" borderId="0" xfId="0" applyAlignment="1">
      <alignment horizontal="left"/>
    </xf>
    <xf numFmtId="0" fontId="7" fillId="2" borderId="0" xfId="0" applyFont="1" applyFill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2">
    <dxf>
      <fill>
        <patternFill>
          <bgColor rgb="FFFFFF00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  <color rgb="FFD6DBFE"/>
      <color rgb="FFBACBFC"/>
      <color rgb="FFAEDAC0"/>
      <color rgb="FF81C5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85388-9029-4A7D-B0EF-A55DBE682C36}">
  <dimension ref="A1:J18"/>
  <sheetViews>
    <sheetView tabSelected="1" workbookViewId="0">
      <selection activeCell="I5" sqref="I5"/>
    </sheetView>
  </sheetViews>
  <sheetFormatPr defaultRowHeight="14.4" x14ac:dyDescent="0.3"/>
  <cols>
    <col min="1" max="1" width="13.88671875" customWidth="1"/>
    <col min="5" max="5" width="19.44140625" customWidth="1"/>
  </cols>
  <sheetData>
    <row r="1" spans="1:10" ht="21" x14ac:dyDescent="0.4">
      <c r="A1" s="16" t="s">
        <v>25</v>
      </c>
    </row>
    <row r="4" spans="1:10" x14ac:dyDescent="0.3">
      <c r="A4" s="1" t="s">
        <v>26</v>
      </c>
      <c r="I4" s="5">
        <v>0.14000000000000001</v>
      </c>
      <c r="J4" t="s">
        <v>28</v>
      </c>
    </row>
    <row r="5" spans="1:10" x14ac:dyDescent="0.3">
      <c r="A5">
        <v>1</v>
      </c>
      <c r="B5" t="s">
        <v>23</v>
      </c>
    </row>
    <row r="6" spans="1:10" x14ac:dyDescent="0.3">
      <c r="A6">
        <v>2</v>
      </c>
      <c r="B6" t="s">
        <v>24</v>
      </c>
    </row>
    <row r="9" spans="1:10" x14ac:dyDescent="0.3">
      <c r="A9" s="1" t="s">
        <v>27</v>
      </c>
    </row>
    <row r="10" spans="1:10" x14ac:dyDescent="0.3">
      <c r="A10">
        <v>1</v>
      </c>
      <c r="B10" t="s">
        <v>20</v>
      </c>
    </row>
    <row r="11" spans="1:10" x14ac:dyDescent="0.3">
      <c r="A11">
        <v>2</v>
      </c>
      <c r="B11" t="s">
        <v>21</v>
      </c>
    </row>
    <row r="15" spans="1:10" x14ac:dyDescent="0.3">
      <c r="A15" s="1" t="s">
        <v>29</v>
      </c>
    </row>
    <row r="16" spans="1:10" x14ac:dyDescent="0.3">
      <c r="A16">
        <v>1</v>
      </c>
      <c r="B16" t="s">
        <v>30</v>
      </c>
    </row>
    <row r="17" spans="1:2" x14ac:dyDescent="0.3">
      <c r="A17">
        <v>2</v>
      </c>
      <c r="B17" t="s">
        <v>31</v>
      </c>
    </row>
    <row r="18" spans="1:2" x14ac:dyDescent="0.3">
      <c r="B18" t="s">
        <v>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2C3E9-ADC9-44B6-BBF9-5BCE8F4F860F}">
  <dimension ref="A1:N26"/>
  <sheetViews>
    <sheetView showGridLines="0" topLeftCell="B1" zoomScale="85" zoomScaleNormal="85" workbookViewId="0">
      <selection activeCell="B7" sqref="B7"/>
    </sheetView>
  </sheetViews>
  <sheetFormatPr defaultRowHeight="17.399999999999999" customHeight="1" outlineLevelCol="1" x14ac:dyDescent="0.3"/>
  <cols>
    <col min="1" max="1" width="17" hidden="1" customWidth="1" outlineLevel="1"/>
    <col min="2" max="2" width="22.5546875" customWidth="1" collapsed="1"/>
    <col min="3" max="3" width="13" customWidth="1"/>
    <col min="4" max="4" width="32.44140625" customWidth="1"/>
    <col min="5" max="9" width="12.88671875" customWidth="1"/>
    <col min="10" max="10" width="14.21875" customWidth="1"/>
    <col min="11" max="11" width="4.21875" customWidth="1"/>
    <col min="12" max="12" width="16.21875" customWidth="1"/>
    <col min="13" max="13" width="2.109375" style="23" customWidth="1"/>
    <col min="14" max="14" width="79.44140625" customWidth="1"/>
  </cols>
  <sheetData>
    <row r="1" spans="1:14" ht="17.399999999999999" customHeight="1" x14ac:dyDescent="0.3">
      <c r="B1" s="3">
        <v>45657</v>
      </c>
    </row>
    <row r="2" spans="1:14" ht="17.399999999999999" customHeight="1" x14ac:dyDescent="0.3">
      <c r="E2" s="28" t="s">
        <v>39</v>
      </c>
      <c r="F2" s="28"/>
      <c r="G2" s="28"/>
      <c r="H2" s="28"/>
      <c r="I2" s="28"/>
      <c r="J2" s="28"/>
    </row>
    <row r="4" spans="1:14" s="18" customFormat="1" ht="17.399999999999999" customHeight="1" x14ac:dyDescent="0.3">
      <c r="B4" s="13" t="s">
        <v>5</v>
      </c>
      <c r="C4" s="13" t="s">
        <v>3</v>
      </c>
      <c r="D4"/>
      <c r="E4" s="13">
        <f t="shared" ref="E4:H4" si="0">EOMONTH(F4,-1)</f>
        <v>45504</v>
      </c>
      <c r="F4" s="13">
        <f t="shared" si="0"/>
        <v>45535</v>
      </c>
      <c r="G4" s="13">
        <f t="shared" si="0"/>
        <v>45565</v>
      </c>
      <c r="H4" s="13">
        <f t="shared" si="0"/>
        <v>45596</v>
      </c>
      <c r="I4" s="13">
        <f>EOMONTH(J4,-1)</f>
        <v>45626</v>
      </c>
      <c r="J4" s="13">
        <f>B1</f>
        <v>45657</v>
      </c>
      <c r="L4" s="14" t="s">
        <v>4</v>
      </c>
      <c r="M4" s="17"/>
      <c r="N4" s="15" t="s">
        <v>19</v>
      </c>
    </row>
    <row r="5" spans="1:14" ht="17.399999999999999" customHeight="1" x14ac:dyDescent="0.3">
      <c r="A5" t="str" cm="1">
        <f t="array" ref="A5:A20">_xlfn.UNIQUE(IF('Data '!$A1:$A1000000=Analysis!J4,'Data '!$E1:$E1000000,IF('Data '!$A1:$A1000000=Analysis!I4,'Data '!$E1:$E100000,IF('Data '!$A1:$A1000000=Analysis!H4,'Data '!$E1:$E1000000,IF('Data '!$A1:$A1000000=Analysis!G4,'Data '!$E1:$E1000000,IF('Data '!$A1:$A1000000=Analysis!F4,'Data '!$E1:$E1000000,IF('Data '!$A1:$A1000000=Analysis!E4,'Data '!$E1:$E1000000,"")))))))</f>
        <v/>
      </c>
      <c r="L5" s="19" t="str">
        <f>IFERROR(((J5-I5)/J5),"")</f>
        <v/>
      </c>
      <c r="M5" s="24"/>
    </row>
    <row r="6" spans="1:14" ht="19.8" customHeight="1" x14ac:dyDescent="0.3">
      <c r="A6" t="str">
        <v>648930489</v>
      </c>
      <c r="B6" t="str">
        <f>_xlfn.XLOOKUP(_xlfn.XLOOKUP(A6,'Data '!E:E,'Data '!B:B),Vendors!A:A,Vendors!C:C)</f>
        <v>6489-Microsoft</v>
      </c>
      <c r="C6" s="27">
        <f>_xlfn.XLOOKUP(A6,'Data '!E:E,'Data '!C:C)</f>
        <v>30489</v>
      </c>
      <c r="D6" s="26"/>
      <c r="E6" s="20">
        <f>SUMIFS('Data '!$D:$D,'Data '!$A:$A,Analysis!$E$4,'Data '!$E:$E,Analysis!A6)</f>
        <v>18336</v>
      </c>
      <c r="F6" s="20">
        <f>SUMIFS('Data '!$D:$D,'Data '!$A:$A,Analysis!$F$4,'Data '!$E:$E,Analysis!A6)</f>
        <v>6392</v>
      </c>
      <c r="G6" s="20">
        <f>SUMIFS('Data '!$D:$D,'Data '!$A:$A,Analysis!$G$4,'Data '!$E:$E,Analysis!A6)</f>
        <v>70070</v>
      </c>
      <c r="H6" s="20">
        <f>SUMIFS('Data '!$D:$D,'Data '!$A:$A,Analysis!$H$4,'Data '!$E:$E,Analysis!A6)</f>
        <v>17362</v>
      </c>
      <c r="I6" s="20">
        <f>SUMIFS('Data '!$D:$D,'Data '!$A:$A,Analysis!$I$4,'Data '!$E:$E,Analysis!A6)</f>
        <v>42235</v>
      </c>
      <c r="J6" s="20">
        <f>SUMIFS('Data '!$D:$D,'Data '!$A:$A,Analysis!$J$4,'Data '!$E:$E,Analysis!A6)</f>
        <v>41730</v>
      </c>
      <c r="L6" s="21">
        <f>IFERROR(((J6-I6)/J6),"")</f>
        <v>-1.2101605559549485E-2</v>
      </c>
      <c r="M6" s="25"/>
    </row>
    <row r="7" spans="1:14" ht="19.8" customHeight="1" x14ac:dyDescent="0.3">
      <c r="A7" t="str">
        <v>159948795</v>
      </c>
      <c r="B7" t="str">
        <f>_xlfn.XLOOKUP(_xlfn.XLOOKUP(A7,'Data '!E:E,'Data '!B:B),Vendors!A:A,Vendors!C:C)</f>
        <v>1599-Ownes</v>
      </c>
      <c r="C7" s="27">
        <f>_xlfn.XLOOKUP(A7,'Data '!E:E,'Data '!C:C)</f>
        <v>48795</v>
      </c>
      <c r="D7" s="26"/>
      <c r="E7" s="20">
        <f>SUMIFS('Data '!D:D,'Data '!A:A,Analysis!$E$4,'Data '!E:E,Analysis!A7)</f>
        <v>6703</v>
      </c>
      <c r="F7" s="20">
        <f>SUMIFS('Data '!$D:$D,'Data '!$A:$A,Analysis!$F$4,'Data '!$E:$E,Analysis!A7)</f>
        <v>6689</v>
      </c>
      <c r="G7" s="20">
        <f>SUMIFS('Data '!$D:$D,'Data '!$A:$A,Analysis!$G$4,'Data '!$E:$E,Analysis!A7)</f>
        <v>73180</v>
      </c>
      <c r="H7" s="20">
        <f>SUMIFS('Data '!$D:$D,'Data '!$A:$A,Analysis!$H$4,'Data '!$E:$E,Analysis!A7)</f>
        <v>25444</v>
      </c>
      <c r="I7" s="20">
        <f>SUMIFS('Data '!$D:$D,'Data '!$A:$A,Analysis!$I$4,'Data '!$E:$E,Analysis!A7)</f>
        <v>54808</v>
      </c>
      <c r="J7" s="20">
        <f>SUMIFS('Data '!$D:$D,'Data '!$A:$A,Analysis!$J$4,'Data '!$E:$E,Analysis!A7)</f>
        <v>53893</v>
      </c>
      <c r="L7" s="21">
        <f t="shared" ref="L7:L26" si="1">IFERROR(((J7-I7)/J7),"")</f>
        <v>-1.6978086207856308E-2</v>
      </c>
      <c r="M7" s="25"/>
    </row>
    <row r="8" spans="1:14" ht="19.8" customHeight="1" x14ac:dyDescent="0.3">
      <c r="A8" t="str">
        <v>360746789</v>
      </c>
      <c r="B8" t="str">
        <f>_xlfn.XLOOKUP(_xlfn.XLOOKUP(A8,'Data '!E:E,'Data '!B:B),Vendors!A:A,Vendors!C:C)</f>
        <v>3607-Kroger</v>
      </c>
      <c r="C8" s="27">
        <f>_xlfn.XLOOKUP(A8,'Data '!E:E,'Data '!C:C)</f>
        <v>46789</v>
      </c>
      <c r="D8" s="26"/>
      <c r="E8" s="20">
        <f>SUMIFS('Data '!D:D,'Data '!A:A,Analysis!$E$4,'Data '!E:E,Analysis!A8)</f>
        <v>9076</v>
      </c>
      <c r="F8" s="20">
        <f>SUMIFS('Data '!$D:$D,'Data '!$A:$A,Analysis!$F$4,'Data '!$E:$E,Analysis!A8)</f>
        <v>23258</v>
      </c>
      <c r="G8" s="20">
        <f>SUMIFS('Data '!$D:$D,'Data '!$A:$A,Analysis!$G$4,'Data '!$E:$E,Analysis!A8)</f>
        <v>91933</v>
      </c>
      <c r="H8" s="20">
        <f>SUMIFS('Data '!$D:$D,'Data '!$A:$A,Analysis!$H$4,'Data '!$E:$E,Analysis!A8)</f>
        <v>20894</v>
      </c>
      <c r="I8" s="20">
        <f>SUMIFS('Data '!$D:$D,'Data '!$A:$A,Analysis!$I$4,'Data '!$E:$E,Analysis!A8)</f>
        <v>58128</v>
      </c>
      <c r="J8" s="20">
        <f>SUMIFS('Data '!$D:$D,'Data '!$A:$A,Analysis!$J$4,'Data '!$E:$E,Analysis!A8)</f>
        <v>53970</v>
      </c>
      <c r="L8" s="21">
        <f t="shared" si="1"/>
        <v>-7.7042801556420237E-2</v>
      </c>
      <c r="M8" s="25"/>
    </row>
    <row r="9" spans="1:14" ht="19.8" customHeight="1" x14ac:dyDescent="0.3">
      <c r="A9" t="str">
        <v>208138902</v>
      </c>
      <c r="B9" t="str">
        <f>_xlfn.XLOOKUP(_xlfn.XLOOKUP(A9,'Data '!E:E,'Data '!B:B),Vendors!A:A,Vendors!C:C)</f>
        <v>2081-Facebook</v>
      </c>
      <c r="C9" s="27">
        <f>_xlfn.XLOOKUP(A9,'Data '!E:E,'Data '!C:C)</f>
        <v>38902</v>
      </c>
      <c r="D9" s="26"/>
      <c r="E9" s="20">
        <f>SUMIFS('Data '!D:D,'Data '!A:A,Analysis!$E$4,'Data '!E:E,Analysis!A9)</f>
        <v>11563</v>
      </c>
      <c r="F9" s="20">
        <f>SUMIFS('Data '!$D:$D,'Data '!$A:$A,Analysis!$F$4,'Data '!$E:$E,Analysis!A9)</f>
        <v>13731</v>
      </c>
      <c r="G9" s="20">
        <f>SUMIFS('Data '!$D:$D,'Data '!$A:$A,Analysis!$G$4,'Data '!$E:$E,Analysis!A9)</f>
        <v>53151</v>
      </c>
      <c r="H9" s="20">
        <f>SUMIFS('Data '!$D:$D,'Data '!$A:$A,Analysis!$H$4,'Data '!$E:$E,Analysis!A9)</f>
        <v>4574</v>
      </c>
      <c r="I9" s="20">
        <f>SUMIFS('Data '!$D:$D,'Data '!$A:$A,Analysis!$I$4,'Data '!$E:$E,Analysis!A9)</f>
        <v>36472</v>
      </c>
      <c r="J9" s="20">
        <f>SUMIFS('Data '!$D:$D,'Data '!$A:$A,Analysis!$J$4,'Data '!$E:$E,Analysis!A9)</f>
        <v>36378</v>
      </c>
      <c r="L9" s="21">
        <f t="shared" si="1"/>
        <v>-2.5839793281653748E-3</v>
      </c>
      <c r="M9" s="25"/>
    </row>
    <row r="10" spans="1:14" ht="19.8" customHeight="1" x14ac:dyDescent="0.3">
      <c r="A10" t="str">
        <v>147059781</v>
      </c>
      <c r="B10" t="str">
        <f>_xlfn.XLOOKUP(_xlfn.XLOOKUP(A10,'Data '!E:E,'Data '!B:B),Vendors!A:A,Vendors!C:C)</f>
        <v>1470-Weis</v>
      </c>
      <c r="C10" s="27">
        <f>_xlfn.XLOOKUP(A10,'Data '!E:E,'Data '!C:C)</f>
        <v>59781</v>
      </c>
      <c r="D10" s="26"/>
      <c r="E10" s="20">
        <f>SUMIFS('Data '!D:D,'Data '!A:A,Analysis!$E$4,'Data '!E:E,Analysis!A10)</f>
        <v>6921</v>
      </c>
      <c r="F10" s="20">
        <f>SUMIFS('Data '!$D:$D,'Data '!$A:$A,Analysis!$F$4,'Data '!$E:$E,Analysis!A10)</f>
        <v>4608</v>
      </c>
      <c r="G10" s="20">
        <f>SUMIFS('Data '!$D:$D,'Data '!$A:$A,Analysis!$G$4,'Data '!$E:$E,Analysis!A10)</f>
        <v>14299</v>
      </c>
      <c r="H10" s="20">
        <f>SUMIFS('Data '!$D:$D,'Data '!$A:$A,Analysis!$H$4,'Data '!$E:$E,Analysis!A10)</f>
        <v>0</v>
      </c>
      <c r="I10" s="20">
        <f>SUMIFS('Data '!$D:$D,'Data '!$A:$A,Analysis!$I$4,'Data '!$E:$E,Analysis!A10)</f>
        <v>9235</v>
      </c>
      <c r="J10" s="20">
        <f>SUMIFS('Data '!$D:$D,'Data '!$A:$A,Analysis!$J$4,'Data '!$E:$E,Analysis!A10)</f>
        <v>0</v>
      </c>
      <c r="L10" s="21" t="str">
        <f t="shared" si="1"/>
        <v/>
      </c>
      <c r="M10" s="25"/>
    </row>
    <row r="11" spans="1:14" ht="19.8" customHeight="1" x14ac:dyDescent="0.3">
      <c r="A11" t="str">
        <v>357538902</v>
      </c>
      <c r="B11" t="str">
        <f>_xlfn.XLOOKUP(_xlfn.XLOOKUP(A11,'Data '!E:E,'Data '!B:B),Vendors!A:A,Vendors!C:C)</f>
        <v>3575-Twitter</v>
      </c>
      <c r="C11" s="27">
        <f>_xlfn.XLOOKUP(A11,'Data '!E:E,'Data '!C:C)</f>
        <v>38902</v>
      </c>
      <c r="D11" s="26"/>
      <c r="E11" s="20">
        <f>SUMIFS('Data '!D:D,'Data '!A:A,Analysis!$E$4,'Data '!E:E,Analysis!A11)</f>
        <v>8449</v>
      </c>
      <c r="F11" s="20">
        <f>SUMIFS('Data '!$D:$D,'Data '!$A:$A,Analysis!$F$4,'Data '!$E:$E,Analysis!A11)</f>
        <v>9096</v>
      </c>
      <c r="G11" s="20">
        <f>SUMIFS('Data '!$D:$D,'Data '!$A:$A,Analysis!$G$4,'Data '!$E:$E,Analysis!A11)</f>
        <v>23467</v>
      </c>
      <c r="H11" s="20">
        <f>SUMIFS('Data '!$D:$D,'Data '!$A:$A,Analysis!$H$4,'Data '!$E:$E,Analysis!A11)</f>
        <v>0</v>
      </c>
      <c r="I11" s="20">
        <f>SUMIFS('Data '!$D:$D,'Data '!$A:$A,Analysis!$I$4,'Data '!$E:$E,Analysis!A11)</f>
        <v>1459</v>
      </c>
      <c r="J11" s="20">
        <f>SUMIFS('Data '!$D:$D,'Data '!$A:$A,Analysis!$J$4,'Data '!$E:$E,Analysis!A11)</f>
        <v>0</v>
      </c>
      <c r="L11" s="21" t="str">
        <f t="shared" si="1"/>
        <v/>
      </c>
      <c r="M11" s="25"/>
    </row>
    <row r="12" spans="1:14" ht="19.8" customHeight="1" x14ac:dyDescent="0.3">
      <c r="A12" t="str">
        <v>398538902</v>
      </c>
      <c r="B12" t="str">
        <f>_xlfn.XLOOKUP(_xlfn.XLOOKUP(A12,'Data '!E:E,'Data '!B:B),Vendors!A:A,Vendors!C:C)</f>
        <v>3985-Balis</v>
      </c>
      <c r="C12" s="27">
        <f>_xlfn.XLOOKUP(A12,'Data '!E:E,'Data '!C:C)</f>
        <v>38902</v>
      </c>
      <c r="D12" s="26"/>
      <c r="E12" s="20">
        <f>SUMIFS('Data '!D:D,'Data '!A:A,Analysis!$E$4,'Data '!E:E,Analysis!A12)</f>
        <v>823</v>
      </c>
      <c r="F12" s="20">
        <f>SUMIFS('Data '!$D:$D,'Data '!$A:$A,Analysis!$F$4,'Data '!$E:$E,Analysis!A12)</f>
        <v>1229</v>
      </c>
      <c r="G12" s="20">
        <f>SUMIFS('Data '!$D:$D,'Data '!$A:$A,Analysis!$G$4,'Data '!$E:$E,Analysis!A12)</f>
        <v>8989</v>
      </c>
      <c r="H12" s="20">
        <f>SUMIFS('Data '!$D:$D,'Data '!$A:$A,Analysis!$H$4,'Data '!$E:$E,Analysis!A12)</f>
        <v>3890</v>
      </c>
      <c r="I12" s="20">
        <f>SUMIFS('Data '!$D:$D,'Data '!$A:$A,Analysis!$I$4,'Data '!$E:$E,Analysis!A12)</f>
        <v>16884</v>
      </c>
      <c r="J12" s="20">
        <f>SUMIFS('Data '!$D:$D,'Data '!$A:$A,Analysis!$J$4,'Data '!$E:$E,Analysis!A12)</f>
        <v>0</v>
      </c>
      <c r="L12" s="21" t="str">
        <f t="shared" si="1"/>
        <v/>
      </c>
      <c r="M12" s="25"/>
    </row>
    <row r="13" spans="1:14" ht="19.8" customHeight="1" x14ac:dyDescent="0.3">
      <c r="A13" t="str">
        <v>229630489</v>
      </c>
      <c r="B13" t="str">
        <f>_xlfn.XLOOKUP(_xlfn.XLOOKUP(A13,'Data '!E:E,'Data '!B:B),Vendors!A:A,Vendors!C:C)</f>
        <v>2296-Walgreens</v>
      </c>
      <c r="C13" s="27">
        <f>_xlfn.XLOOKUP(A13,'Data '!E:E,'Data '!C:C)</f>
        <v>30489</v>
      </c>
      <c r="D13" s="26"/>
      <c r="E13" s="20">
        <f>SUMIFS('Data '!D:D,'Data '!A:A,Analysis!$E$4,'Data '!E:E,Analysis!A13)</f>
        <v>5932</v>
      </c>
      <c r="F13" s="20">
        <f>SUMIFS('Data '!$D:$D,'Data '!$A:$A,Analysis!$F$4,'Data '!$E:$E,Analysis!A13)</f>
        <v>6334</v>
      </c>
      <c r="G13" s="20">
        <f>SUMIFS('Data '!$D:$D,'Data '!$A:$A,Analysis!$G$4,'Data '!$E:$E,Analysis!A13)</f>
        <v>14275</v>
      </c>
      <c r="H13" s="20">
        <f>SUMIFS('Data '!$D:$D,'Data '!$A:$A,Analysis!$H$4,'Data '!$E:$E,Analysis!A13)</f>
        <v>1298</v>
      </c>
      <c r="I13" s="20">
        <f>SUMIFS('Data '!$D:$D,'Data '!$A:$A,Analysis!$I$4,'Data '!$E:$E,Analysis!A13)</f>
        <v>11679</v>
      </c>
      <c r="J13" s="20">
        <f>SUMIFS('Data '!$D:$D,'Data '!$A:$A,Analysis!$J$4,'Data '!$E:$E,Analysis!A13)</f>
        <v>0</v>
      </c>
      <c r="L13" s="21" t="str">
        <f t="shared" si="1"/>
        <v/>
      </c>
      <c r="M13" s="25"/>
    </row>
    <row r="14" spans="1:14" ht="19.8" customHeight="1" x14ac:dyDescent="0.3">
      <c r="A14" t="str">
        <v>869038902</v>
      </c>
      <c r="B14" t="str">
        <f>_xlfn.XLOOKUP(_xlfn.XLOOKUP(A14,'Data '!E:E,'Data '!B:B),Vendors!A:A,Vendors!C:C)</f>
        <v>8690-Lowes</v>
      </c>
      <c r="C14" s="27">
        <f>_xlfn.XLOOKUP(A14,'Data '!E:E,'Data '!C:C)</f>
        <v>38902</v>
      </c>
      <c r="D14" s="26"/>
      <c r="E14" s="20">
        <f>SUMIFS('Data '!D:D,'Data '!A:A,Analysis!$E$4,'Data '!E:E,Analysis!A14)</f>
        <v>14855</v>
      </c>
      <c r="F14" s="20">
        <f>SUMIFS('Data '!$D:$D,'Data '!$A:$A,Analysis!$F$4,'Data '!$E:$E,Analysis!A14)</f>
        <v>7862</v>
      </c>
      <c r="G14" s="20">
        <f>SUMIFS('Data '!$D:$D,'Data '!$A:$A,Analysis!$G$4,'Data '!$E:$E,Analysis!A14)</f>
        <v>38247</v>
      </c>
      <c r="H14" s="20">
        <f>SUMIFS('Data '!$D:$D,'Data '!$A:$A,Analysis!$H$4,'Data '!$E:$E,Analysis!A14)</f>
        <v>14116</v>
      </c>
      <c r="I14" s="20">
        <f>SUMIFS('Data '!$D:$D,'Data '!$A:$A,Analysis!$I$4,'Data '!$E:$E,Analysis!A14)</f>
        <v>34693</v>
      </c>
      <c r="J14" s="20">
        <f>SUMIFS('Data '!$D:$D,'Data '!$A:$A,Analysis!$J$4,'Data '!$E:$E,Analysis!A14)</f>
        <v>35703</v>
      </c>
      <c r="L14" s="21">
        <f t="shared" si="1"/>
        <v>2.8288939304820324E-2</v>
      </c>
      <c r="M14" s="25"/>
    </row>
    <row r="15" spans="1:14" ht="19.8" customHeight="1" x14ac:dyDescent="0.3">
      <c r="A15" t="str">
        <v>130038902</v>
      </c>
      <c r="B15" t="str">
        <f>_xlfn.XLOOKUP(_xlfn.XLOOKUP(A15,'Data '!E:E,'Data '!B:B),Vendors!A:A,Vendors!C:C)</f>
        <v>1300-Home Dept</v>
      </c>
      <c r="C15" s="27">
        <f>_xlfn.XLOOKUP(A15,'Data '!E:E,'Data '!C:C)</f>
        <v>38902</v>
      </c>
      <c r="D15" s="26"/>
      <c r="E15" s="20">
        <f>SUMIFS('Data '!D:D,'Data '!A:A,Analysis!$E$4,'Data '!E:E,Analysis!A15)</f>
        <v>7166</v>
      </c>
      <c r="F15" s="20">
        <f>SUMIFS('Data '!$D:$D,'Data '!$A:$A,Analysis!$F$4,'Data '!$E:$E,Analysis!A15)</f>
        <v>11405</v>
      </c>
      <c r="G15" s="20">
        <f>SUMIFS('Data '!$D:$D,'Data '!$A:$A,Analysis!$G$4,'Data '!$E:$E,Analysis!A15)</f>
        <v>42657</v>
      </c>
      <c r="H15" s="20">
        <f>SUMIFS('Data '!$D:$D,'Data '!$A:$A,Analysis!$H$4,'Data '!$E:$E,Analysis!A15)</f>
        <v>14250</v>
      </c>
      <c r="I15" s="20">
        <f>SUMIFS('Data '!$D:$D,'Data '!$A:$A,Analysis!$I$4,'Data '!$E:$E,Analysis!A15)</f>
        <v>22865</v>
      </c>
      <c r="J15" s="20">
        <f>SUMIFS('Data '!$D:$D,'Data '!$A:$A,Analysis!$J$4,'Data '!$E:$E,Analysis!A15)</f>
        <v>20000</v>
      </c>
      <c r="L15" s="21">
        <f>IFERROR(((J15-I15)/J15),"")</f>
        <v>-0.14324999999999999</v>
      </c>
      <c r="M15" s="25"/>
    </row>
    <row r="16" spans="1:14" ht="19.8" customHeight="1" x14ac:dyDescent="0.3">
      <c r="A16" t="str">
        <v>492030489</v>
      </c>
      <c r="B16" t="str">
        <f>_xlfn.XLOOKUP(_xlfn.XLOOKUP(A16,'Data '!E:E,'Data '!B:B),Vendors!A:A,Vendors!C:C)</f>
        <v>4920-Employee1</v>
      </c>
      <c r="C16" s="27">
        <f>_xlfn.XLOOKUP(A16,'Data '!E:E,'Data '!C:C)</f>
        <v>30489</v>
      </c>
      <c r="D16" s="26"/>
      <c r="E16" s="20">
        <f>SUMIFS('Data '!D:D,'Data '!A:A,Analysis!$E$4,'Data '!E:E,Analysis!A16)</f>
        <v>19355</v>
      </c>
      <c r="F16" s="20">
        <f>SUMIFS('Data '!$D:$D,'Data '!$A:$A,Analysis!$F$4,'Data '!$E:$E,Analysis!A16)</f>
        <v>6034</v>
      </c>
      <c r="G16" s="20">
        <f>SUMIFS('Data '!$D:$D,'Data '!$A:$A,Analysis!$G$4,'Data '!$E:$E,Analysis!A16)</f>
        <v>35358</v>
      </c>
      <c r="H16" s="20">
        <f>SUMIFS('Data '!$D:$D,'Data '!$A:$A,Analysis!$H$4,'Data '!$E:$E,Analysis!A16)</f>
        <v>11765</v>
      </c>
      <c r="I16" s="20">
        <f>SUMIFS('Data '!$D:$D,'Data '!$A:$A,Analysis!$I$4,'Data '!$E:$E,Analysis!A16)</f>
        <v>30994</v>
      </c>
      <c r="J16" s="20">
        <f>SUMIFS('Data '!$D:$D,'Data '!$A:$A,Analysis!$J$4,'Data '!$E:$E,Analysis!A16)</f>
        <v>28987</v>
      </c>
      <c r="L16" s="21">
        <f t="shared" si="1"/>
        <v>-6.9237934246386315E-2</v>
      </c>
      <c r="M16" s="25"/>
    </row>
    <row r="17" spans="1:13" ht="19.8" customHeight="1" x14ac:dyDescent="0.3">
      <c r="A17" t="str">
        <v>557887496</v>
      </c>
      <c r="B17" t="str">
        <f>_xlfn.XLOOKUP(_xlfn.XLOOKUP(A17,'Data '!E:E,'Data '!B:B),Vendors!A:A,Vendors!C:C)</f>
        <v>5578-Walmart</v>
      </c>
      <c r="C17" s="27">
        <f>_xlfn.XLOOKUP(A17,'Data '!E:E,'Data '!C:C)</f>
        <v>87496</v>
      </c>
      <c r="D17" s="26"/>
      <c r="E17" s="20">
        <f>SUMIFS('Data '!D:D,'Data '!A:A,Analysis!$E$4,'Data '!E:E,Analysis!A17)</f>
        <v>10882</v>
      </c>
      <c r="F17" s="20">
        <f>SUMIFS('Data '!$D:$D,'Data '!$A:$A,Analysis!$F$4,'Data '!$E:$E,Analysis!A17)</f>
        <v>15408</v>
      </c>
      <c r="G17" s="20">
        <f>SUMIFS('Data '!$D:$D,'Data '!$A:$A,Analysis!$G$4,'Data '!$E:$E,Analysis!A17)</f>
        <v>39882</v>
      </c>
      <c r="H17" s="20">
        <f>SUMIFS('Data '!$D:$D,'Data '!$A:$A,Analysis!$H$4,'Data '!$E:$E,Analysis!A17)</f>
        <v>16690</v>
      </c>
      <c r="I17" s="20">
        <f>SUMIFS('Data '!$D:$D,'Data '!$A:$A,Analysis!$I$4,'Data '!$E:$E,Analysis!A17)</f>
        <v>30293</v>
      </c>
      <c r="J17" s="20">
        <f>SUMIFS('Data '!$D:$D,'Data '!$A:$A,Analysis!$J$4,'Data '!$E:$E,Analysis!A17)</f>
        <v>28489</v>
      </c>
      <c r="L17" s="21">
        <f t="shared" si="1"/>
        <v>-6.3322685948962759E-2</v>
      </c>
      <c r="M17" s="25"/>
    </row>
    <row r="18" spans="1:13" ht="19.8" customHeight="1" x14ac:dyDescent="0.3">
      <c r="A18" t="str">
        <v>148648968</v>
      </c>
      <c r="B18" t="str">
        <f>_xlfn.XLOOKUP(_xlfn.XLOOKUP(A18,'Data '!E:E,'Data '!B:B),Vendors!A:A,Vendors!C:C)</f>
        <v>1486-Aldi</v>
      </c>
      <c r="C18" s="27">
        <f>_xlfn.XLOOKUP(A18,'Data '!E:E,'Data '!C:C)</f>
        <v>48968</v>
      </c>
      <c r="D18" s="26"/>
      <c r="E18" s="20">
        <f>SUMIFS('Data '!D:D,'Data '!A:A,Analysis!$E$4,'Data '!E:E,Analysis!A18)</f>
        <v>8042</v>
      </c>
      <c r="F18" s="20">
        <f>SUMIFS('Data '!$D:$D,'Data '!$A:$A,Analysis!$F$4,'Data '!$E:$E,Analysis!A18)</f>
        <v>16211</v>
      </c>
      <c r="G18" s="20">
        <f>SUMIFS('Data '!$D:$D,'Data '!$A:$A,Analysis!$G$4,'Data '!$E:$E,Analysis!A18)</f>
        <v>47021</v>
      </c>
      <c r="H18" s="20">
        <f>SUMIFS('Data '!$D:$D,'Data '!$A:$A,Analysis!$H$4,'Data '!$E:$E,Analysis!A18)</f>
        <v>6196</v>
      </c>
      <c r="I18" s="20">
        <f>SUMIFS('Data '!$D:$D,'Data '!$A:$A,Analysis!$I$4,'Data '!$E:$E,Analysis!A18)</f>
        <v>33482</v>
      </c>
      <c r="J18" s="20">
        <f>SUMIFS('Data '!$D:$D,'Data '!$A:$A,Analysis!$J$4,'Data '!$E:$E,Analysis!A18)</f>
        <v>33069</v>
      </c>
      <c r="L18" s="21">
        <f t="shared" si="1"/>
        <v>-1.2489038071910248E-2</v>
      </c>
      <c r="M18" s="25"/>
    </row>
    <row r="19" spans="1:13" ht="19.8" customHeight="1" x14ac:dyDescent="0.3">
      <c r="A19" t="str">
        <v>122997458</v>
      </c>
      <c r="B19" t="str">
        <f>_xlfn.XLOOKUP(_xlfn.XLOOKUP(A19,'Data '!E:E,'Data '!B:B),Vendors!A:A,Vendors!C:C)</f>
        <v>1229-Intuit</v>
      </c>
      <c r="C19" s="27">
        <f>_xlfn.XLOOKUP(A19,'Data '!E:E,'Data '!C:C)</f>
        <v>97458</v>
      </c>
      <c r="D19" s="26"/>
      <c r="E19" s="20">
        <f>SUMIFS('Data '!D:D,'Data '!A:A,Analysis!$E$4,'Data '!E:E,Analysis!A19)</f>
        <v>9039</v>
      </c>
      <c r="F19" s="20">
        <f>SUMIFS('Data '!$D:$D,'Data '!$A:$A,Analysis!$F$4,'Data '!$E:$E,Analysis!A19)</f>
        <v>13312</v>
      </c>
      <c r="G19" s="20">
        <f>SUMIFS('Data '!$D:$D,'Data '!$A:$A,Analysis!$G$4,'Data '!$E:$E,Analysis!A19)</f>
        <v>49778</v>
      </c>
      <c r="H19" s="20">
        <f>SUMIFS('Data '!$D:$D,'Data '!$A:$A,Analysis!$H$4,'Data '!$E:$E,Analysis!A19)</f>
        <v>19210</v>
      </c>
      <c r="I19" s="20">
        <f>SUMIFS('Data '!$D:$D,'Data '!$A:$A,Analysis!$I$4,'Data '!$E:$E,Analysis!A19)</f>
        <v>29076</v>
      </c>
      <c r="J19" s="20">
        <f>SUMIFS('Data '!$D:$D,'Data '!$A:$A,Analysis!$J$4,'Data '!$E:$E,Analysis!A19)</f>
        <v>24435</v>
      </c>
      <c r="L19" s="21">
        <f t="shared" si="1"/>
        <v>-0.18993247391037446</v>
      </c>
      <c r="M19" s="25"/>
    </row>
    <row r="20" spans="1:13" ht="19.8" customHeight="1" x14ac:dyDescent="0.3">
      <c r="A20" t="str">
        <v>899138902</v>
      </c>
      <c r="B20" t="str">
        <f>_xlfn.XLOOKUP(_xlfn.XLOOKUP(A20,'Data '!E:E,'Data '!B:B),Vendors!A:A,Vendors!C:C)</f>
        <v>8991-C-Card</v>
      </c>
      <c r="C20" s="27">
        <f>_xlfn.XLOOKUP(A20,'Data '!E:E,'Data '!C:C)</f>
        <v>38902</v>
      </c>
      <c r="D20" s="26"/>
      <c r="E20" s="20">
        <f>SUMIFS('Data '!D:D,'Data '!A:A,Analysis!$E$4,'Data '!E:E,Analysis!A20)</f>
        <v>11142</v>
      </c>
      <c r="F20" s="20">
        <f>SUMIFS('Data '!$D:$D,'Data '!$A:$A,Analysis!$F$4,'Data '!$E:$E,Analysis!A20)</f>
        <v>936</v>
      </c>
      <c r="G20" s="20">
        <f>SUMIFS('Data '!$D:$D,'Data '!$A:$A,Analysis!$G$4,'Data '!$E:$E,Analysis!A20)</f>
        <v>52883</v>
      </c>
      <c r="H20" s="20">
        <f>SUMIFS('Data '!$D:$D,'Data '!$A:$A,Analysis!$H$4,'Data '!$E:$E,Analysis!A20)</f>
        <v>18790</v>
      </c>
      <c r="I20" s="20">
        <f>SUMIFS('Data '!$D:$D,'Data '!$A:$A,Analysis!$I$4,'Data '!$E:$E,Analysis!A20)</f>
        <v>17010</v>
      </c>
      <c r="J20" s="20">
        <f>SUMIFS('Data '!$D:$D,'Data '!$A:$A,Analysis!$J$4,'Data '!$E:$E,Analysis!A20)</f>
        <v>16564</v>
      </c>
      <c r="L20" s="21">
        <f t="shared" si="1"/>
        <v>-2.6925863318039121E-2</v>
      </c>
      <c r="M20" s="25"/>
    </row>
    <row r="21" spans="1:13" ht="19.8" customHeight="1" x14ac:dyDescent="0.3">
      <c r="E21" s="20"/>
      <c r="F21" s="20"/>
      <c r="G21" s="20"/>
      <c r="H21" s="20"/>
      <c r="I21" s="20"/>
      <c r="J21" s="20"/>
      <c r="L21" s="21"/>
      <c r="M21" s="25"/>
    </row>
    <row r="22" spans="1:13" ht="19.8" customHeight="1" x14ac:dyDescent="0.3">
      <c r="E22" s="20"/>
      <c r="F22" s="20"/>
      <c r="G22" s="20"/>
      <c r="H22" s="20"/>
      <c r="I22" s="20"/>
      <c r="J22" s="20"/>
      <c r="L22" s="21"/>
      <c r="M22" s="25"/>
    </row>
    <row r="23" spans="1:13" ht="19.8" customHeight="1" x14ac:dyDescent="0.3">
      <c r="E23" s="20"/>
      <c r="F23" s="20"/>
      <c r="G23" s="20"/>
      <c r="H23" s="20"/>
      <c r="I23" s="20"/>
      <c r="J23" s="20"/>
      <c r="L23" s="21"/>
      <c r="M23" s="25"/>
    </row>
    <row r="24" spans="1:13" ht="19.8" customHeight="1" x14ac:dyDescent="0.3">
      <c r="E24" s="20"/>
      <c r="F24" s="20"/>
      <c r="G24" s="20"/>
      <c r="H24" s="20"/>
      <c r="I24" s="20"/>
      <c r="J24" s="20"/>
      <c r="L24" s="21"/>
      <c r="M24" s="25"/>
    </row>
    <row r="25" spans="1:13" ht="19.8" customHeight="1" x14ac:dyDescent="0.3">
      <c r="E25" s="20"/>
      <c r="F25" s="20"/>
      <c r="G25" s="20"/>
      <c r="H25" s="20"/>
      <c r="I25" s="20"/>
      <c r="J25" s="20"/>
      <c r="L25" s="21"/>
      <c r="M25" s="25"/>
    </row>
    <row r="26" spans="1:13" ht="17.399999999999999" customHeight="1" x14ac:dyDescent="0.3">
      <c r="E26" s="20">
        <f>SUMIFS('Data '!D:D,'Data '!A:A,Analysis!$E$4,'Data '!E:E,Analysis!A26)</f>
        <v>0</v>
      </c>
      <c r="F26" s="20">
        <f>SUMIFS('Data '!$D:$D,'Data '!$A:$A,Analysis!$F$4,'Data '!$E:$E,Analysis!A26)</f>
        <v>0</v>
      </c>
      <c r="G26" s="20">
        <f>SUMIFS('Data '!$D:$D,'Data '!$A:$A,Analysis!$G$4,'Data '!$E:$E,Analysis!A26)</f>
        <v>0</v>
      </c>
      <c r="H26" s="20">
        <f>SUMIFS('Data '!$D:$D,'Data '!$A:$A,Analysis!$H$4,'Data '!$E:$E,Analysis!A26)</f>
        <v>0</v>
      </c>
      <c r="I26" s="20">
        <f>SUMIFS('Data '!$D:$D,'Data '!$A:$A,Analysis!$I$4,'Data '!$E:$E,Analysis!A26)</f>
        <v>0</v>
      </c>
      <c r="J26" s="20">
        <f>SUMIFS('Data '!$D:$D,'Data '!$A:$A,Analysis!$J$4,'Data '!$E:$E,Analysis!A26)</f>
        <v>0</v>
      </c>
      <c r="L26" s="21" t="str">
        <f t="shared" si="1"/>
        <v/>
      </c>
      <c r="M26" s="25"/>
    </row>
  </sheetData>
  <mergeCells count="1">
    <mergeCell ref="E2:J2"/>
  </mergeCell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2473A1DF-3101-469A-B4BB-B832B3CA41BE}">
            <xm:f>ABS(L6)&gt;=User!$I$4</xm:f>
            <x14:dxf>
              <fill>
                <patternFill>
                  <bgColor rgb="FFFFFF99"/>
                </patternFill>
              </fill>
            </x14:dxf>
          </x14:cfRule>
          <xm:sqref>L6:M26</xm:sqref>
        </x14:conditionalFormatting>
      </x14:conditionalFormattings>
    </ext>
    <ext xmlns:x14="http://schemas.microsoft.com/office/spreadsheetml/2009/9/main" uri="{05C60535-1F16-4fd2-B633-F4F36F0B64E0}">
      <x14:sparklineGroups xmlns:xm="http://schemas.microsoft.com/office/excel/2006/main">
        <x14:sparklineGroup dateAxis="1" displayEmptyCellsAs="gap" high="1" xr2:uid="{450E4E37-331E-4243-9C8F-D584A651B32E}">
          <x14:colorSeries theme="1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m:f>Analysis!E4:J4</xm:f>
          <x14:sparklines>
            <x14:sparkline>
              <xm:f>Analysis!E11:J11</xm:f>
              <xm:sqref>D11</xm:sqref>
            </x14:sparkline>
          </x14:sparklines>
        </x14:sparklineGroup>
        <x14:sparklineGroup dateAxis="1" displayEmptyCellsAs="gap" high="1" displayXAxis="1" xr2:uid="{AA82196F-5871-4E36-82B4-FCA96AA06297}">
          <x14:colorSeries theme="1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m:f>Analysis!E4:J4</xm:f>
          <x14:sparklines>
            <x14:sparkline>
              <xm:f>Analysis!E6:J6</xm:f>
              <xm:sqref>D6</xm:sqref>
            </x14:sparkline>
          </x14:sparklines>
        </x14:sparklineGroup>
        <x14:sparklineGroup dateAxis="1" displayEmptyCellsAs="gap" high="1" displayXAxis="1" xr2:uid="{150EFE0A-3922-4740-A9EB-EFD60B4915C8}">
          <x14:colorSeries theme="1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m:f>Analysis!E4:J4</xm:f>
          <x14:sparklines>
            <x14:sparkline>
              <xm:f>Analysis!E7:J7</xm:f>
              <xm:sqref>D7</xm:sqref>
            </x14:sparkline>
          </x14:sparklines>
        </x14:sparklineGroup>
        <x14:sparklineGroup dateAxis="1" displayEmptyCellsAs="gap" high="1" displayXAxis="1" xr2:uid="{1160740D-37B1-4533-A4AD-1F8630D83D42}">
          <x14:colorSeries theme="1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m:f>Analysis!E4:J4</xm:f>
          <x14:sparklines>
            <x14:sparkline>
              <xm:f>Analysis!E8:J8</xm:f>
              <xm:sqref>D8</xm:sqref>
            </x14:sparkline>
          </x14:sparklines>
        </x14:sparklineGroup>
        <x14:sparklineGroup dateAxis="1" displayEmptyCellsAs="gap" high="1" displayXAxis="1" xr2:uid="{969C8654-4C94-45AC-8F08-386D0C665100}">
          <x14:colorSeries theme="1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m:f>Analysis!E4:J4</xm:f>
          <x14:sparklines>
            <x14:sparkline>
              <xm:f>Analysis!E9:J9</xm:f>
              <xm:sqref>D9</xm:sqref>
            </x14:sparkline>
          </x14:sparklines>
        </x14:sparklineGroup>
        <x14:sparklineGroup displayEmptyCellsAs="gap" high="1" xr2:uid="{26B228AA-F0C7-467D-A189-3003CC900F71}">
          <x14:colorSeries theme="1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14:sparklines>
            <x14:sparkline>
              <xm:f>Analysis!E10:J10</xm:f>
              <xm:sqref>D10</xm:sqref>
            </x14:sparkline>
          </x14:sparklines>
        </x14:sparklineGroup>
        <x14:sparklineGroup dateAxis="1" displayEmptyCellsAs="gap" high="1" xr2:uid="{C3771C1E-58B1-4162-AEC5-F3F5AA180E9E}">
          <x14:colorSeries theme="1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m:f>Analysis!E4:J4</xm:f>
          <x14:sparklines>
            <x14:sparkline>
              <xm:f>Analysis!E12:J12</xm:f>
              <xm:sqref>D12</xm:sqref>
            </x14:sparkline>
          </x14:sparklines>
        </x14:sparklineGroup>
        <x14:sparklineGroup dateAxis="1" displayEmptyCellsAs="gap" high="1" xr2:uid="{1DC64A22-24F2-40CE-A714-C255FFFA065F}">
          <x14:colorSeries theme="1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m:f>Analysis!E4:J4</xm:f>
          <x14:sparklines>
            <x14:sparkline>
              <xm:f>Analysis!E13:J13</xm:f>
              <xm:sqref>D13</xm:sqref>
            </x14:sparkline>
          </x14:sparklines>
        </x14:sparklineGroup>
        <x14:sparklineGroup dateAxis="1" displayEmptyCellsAs="gap" high="1" xr2:uid="{7724BE5B-B76B-4E05-8D0E-83567E219E9D}">
          <x14:colorSeries theme="1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m:f>Analysis!E4:J4</xm:f>
          <x14:sparklines>
            <x14:sparkline>
              <xm:f>Analysis!E14:J14</xm:f>
              <xm:sqref>D14</xm:sqref>
            </x14:sparkline>
          </x14:sparklines>
        </x14:sparklineGroup>
        <x14:sparklineGroup dateAxis="1" displayEmptyCellsAs="gap" high="1" xr2:uid="{37A82CB8-058C-45A4-99DD-6ABB119DC800}">
          <x14:colorSeries theme="1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m:f>Analysis!E4:J4</xm:f>
          <x14:sparklines>
            <x14:sparkline>
              <xm:f>Analysis!E15:J15</xm:f>
              <xm:sqref>D15</xm:sqref>
            </x14:sparkline>
          </x14:sparklines>
        </x14:sparklineGroup>
        <x14:sparklineGroup dateAxis="1" displayEmptyCellsAs="gap" high="1" xr2:uid="{31742556-C9F2-471D-8896-3690C21562BC}">
          <x14:colorSeries theme="1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m:f>Analysis!E4:J4</xm:f>
          <x14:sparklines>
            <x14:sparkline>
              <xm:f>Analysis!E16:J16</xm:f>
              <xm:sqref>D16</xm:sqref>
            </x14:sparkline>
          </x14:sparklines>
        </x14:sparklineGroup>
        <x14:sparklineGroup dateAxis="1" displayEmptyCellsAs="gap" high="1" xr2:uid="{9D6830C7-D2A5-48B5-8796-4CF59F28A5B2}">
          <x14:colorSeries theme="1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m:f>Analysis!E4:J4</xm:f>
          <x14:sparklines>
            <x14:sparkline>
              <xm:f>Analysis!E17:J17</xm:f>
              <xm:sqref>D17</xm:sqref>
            </x14:sparkline>
          </x14:sparklines>
        </x14:sparklineGroup>
        <x14:sparklineGroup dateAxis="1" displayEmptyCellsAs="gap" high="1" displayXAxis="1" xr2:uid="{874326F3-AFA9-402E-B8DB-0577E27D8F5C}">
          <x14:colorSeries theme="1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m:f>Analysis!E4:J4</xm:f>
          <x14:sparklines>
            <x14:sparkline>
              <xm:f>Analysis!E18:J18</xm:f>
              <xm:sqref>D18</xm:sqref>
            </x14:sparkline>
          </x14:sparklines>
        </x14:sparklineGroup>
        <x14:sparklineGroup dateAxis="1" displayEmptyCellsAs="gap" high="1" displayXAxis="1" xr2:uid="{FB8D2A2F-0C3D-46CF-AA0A-C2001BB0445E}">
          <x14:colorSeries theme="1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m:f>Analysis!E4:J4</xm:f>
          <x14:sparklines>
            <x14:sparkline>
              <xm:f>Analysis!E19:J19</xm:f>
              <xm:sqref>D19</xm:sqref>
            </x14:sparkline>
          </x14:sparklines>
        </x14:sparklineGroup>
        <x14:sparklineGroup dateAxis="1" displayEmptyCellsAs="gap" high="1" displayXAxis="1" xr2:uid="{383E1B46-5B35-42BF-81B0-BEE24DEDBEBF}">
          <x14:colorSeries theme="1"/>
          <x14:colorNegative rgb="FF0070C0"/>
          <x14:colorAxis rgb="FF000000"/>
          <x14:colorMarkers rgb="FF0070C0"/>
          <x14:colorFirst rgb="FF0070C0"/>
          <x14:colorLast rgb="FF0070C0"/>
          <x14:colorHigh rgb="FF0070C0"/>
          <x14:colorLow rgb="FF0070C0"/>
          <xm:f>Analysis!E4:J4</xm:f>
          <x14:sparklines>
            <x14:sparkline>
              <xm:f>Analysis!E20:J20</xm:f>
              <xm:sqref>D20</xm:sqref>
            </x14:sparkline>
          </x14:sparklines>
        </x14:sparklineGroup>
      </x14:sparklineGroup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9B147-74DC-45A8-A187-00BA1A3C178E}">
  <dimension ref="A1:I320"/>
  <sheetViews>
    <sheetView showGridLines="0" workbookViewId="0">
      <selection activeCell="D6" sqref="D6"/>
    </sheetView>
  </sheetViews>
  <sheetFormatPr defaultRowHeight="14.4" x14ac:dyDescent="0.3"/>
  <cols>
    <col min="1" max="1" width="17" style="6" customWidth="1"/>
    <col min="2" max="2" width="14" style="6" customWidth="1"/>
    <col min="3" max="3" width="12.77734375" style="6" customWidth="1"/>
    <col min="4" max="4" width="11.77734375" style="6" bestFit="1" customWidth="1"/>
    <col min="5" max="5" width="11.44140625" customWidth="1"/>
    <col min="6" max="6" width="8.88671875" style="10"/>
    <col min="7" max="7" width="12.77734375" style="11" customWidth="1"/>
    <col min="8" max="16384" width="8.88671875" style="10"/>
  </cols>
  <sheetData>
    <row r="1" spans="1:9" x14ac:dyDescent="0.3">
      <c r="A1" s="2" t="s">
        <v>0</v>
      </c>
      <c r="B1" s="2" t="s">
        <v>1</v>
      </c>
      <c r="C1" s="2" t="s">
        <v>3</v>
      </c>
      <c r="D1" s="2" t="s">
        <v>2</v>
      </c>
      <c r="E1" s="2" t="s">
        <v>6</v>
      </c>
      <c r="G1" s="11" t="str" cm="1">
        <f t="array" ref="G1:G16">_xlfn.UNIQUE(IF($A:$A=Analysis!J4,'Data '!$E:$E,IF('Data '!$A:$A=Analysis!I4,'Data '!$E:$E,IF('Data '!$A:$A=Analysis!H4,'Data '!$E:$E,IF('Data '!$A:$A=Analysis!G4,'Data '!$E:$E,IF('Data '!$A:$A=Analysis!F4,'Data '!$E:$E,IF('Data '!$A:$A=Analysis!E4,'Data '!$E:$E,"")))))))</f>
        <v/>
      </c>
    </row>
    <row r="2" spans="1:9" x14ac:dyDescent="0.3">
      <c r="A2" s="7">
        <v>45504</v>
      </c>
      <c r="B2" s="8">
        <v>6489</v>
      </c>
      <c r="C2" s="8">
        <v>30489</v>
      </c>
      <c r="D2" s="9">
        <v>9345</v>
      </c>
      <c r="E2" s="4" t="str">
        <f>CONCATENATE(B2,C2)</f>
        <v>648930489</v>
      </c>
      <c r="G2" s="11" t="str">
        <v>648930489</v>
      </c>
      <c r="H2" s="12"/>
      <c r="I2" s="12"/>
    </row>
    <row r="3" spans="1:9" x14ac:dyDescent="0.3">
      <c r="A3" s="7">
        <v>45504</v>
      </c>
      <c r="B3" s="8">
        <v>1599</v>
      </c>
      <c r="C3" s="8">
        <v>48795</v>
      </c>
      <c r="D3" s="9">
        <v>2562</v>
      </c>
      <c r="E3" s="4" t="str">
        <f t="shared" ref="E3:E66" si="0">CONCATENATE(B3,C3)</f>
        <v>159948795</v>
      </c>
      <c r="G3" s="11" t="str">
        <v>159948795</v>
      </c>
      <c r="H3" s="12"/>
      <c r="I3" s="12"/>
    </row>
    <row r="4" spans="1:9" x14ac:dyDescent="0.3">
      <c r="A4" s="7">
        <v>45504</v>
      </c>
      <c r="B4" s="8">
        <v>3607</v>
      </c>
      <c r="C4" s="8">
        <v>46789</v>
      </c>
      <c r="D4" s="9">
        <v>2083</v>
      </c>
      <c r="E4" s="4" t="str">
        <f t="shared" si="0"/>
        <v>360746789</v>
      </c>
      <c r="G4" s="11" t="str">
        <v>360746789</v>
      </c>
      <c r="H4" s="12"/>
    </row>
    <row r="5" spans="1:9" x14ac:dyDescent="0.3">
      <c r="A5" s="7">
        <v>45504</v>
      </c>
      <c r="B5" s="8">
        <v>2081</v>
      </c>
      <c r="C5" s="8">
        <v>38902</v>
      </c>
      <c r="D5" s="9">
        <v>3045</v>
      </c>
      <c r="E5" s="4" t="str">
        <f t="shared" si="0"/>
        <v>208138902</v>
      </c>
      <c r="G5" s="11" t="str">
        <v>208138902</v>
      </c>
    </row>
    <row r="6" spans="1:9" x14ac:dyDescent="0.3">
      <c r="A6" s="7">
        <v>45504</v>
      </c>
      <c r="B6" s="8">
        <v>1470</v>
      </c>
      <c r="C6" s="8">
        <v>59781</v>
      </c>
      <c r="D6" s="9">
        <v>6921</v>
      </c>
      <c r="E6" s="4" t="str">
        <f t="shared" si="0"/>
        <v>147059781</v>
      </c>
      <c r="G6" s="11" t="str">
        <v>147059781</v>
      </c>
    </row>
    <row r="7" spans="1:9" x14ac:dyDescent="0.3">
      <c r="A7" s="7">
        <v>45504</v>
      </c>
      <c r="B7" s="8">
        <v>3575</v>
      </c>
      <c r="C7" s="8">
        <v>38902</v>
      </c>
      <c r="D7" s="9">
        <v>8449</v>
      </c>
      <c r="E7" s="4" t="str">
        <f t="shared" si="0"/>
        <v>357538902</v>
      </c>
      <c r="G7" s="11" t="str">
        <v>357538902</v>
      </c>
    </row>
    <row r="8" spans="1:9" x14ac:dyDescent="0.3">
      <c r="A8" s="7">
        <v>45504</v>
      </c>
      <c r="B8" s="8">
        <v>3985</v>
      </c>
      <c r="C8" s="8">
        <v>38902</v>
      </c>
      <c r="D8" s="9">
        <v>823</v>
      </c>
      <c r="E8" s="4" t="str">
        <f t="shared" si="0"/>
        <v>398538902</v>
      </c>
      <c r="G8" s="11" t="str">
        <v>398538902</v>
      </c>
    </row>
    <row r="9" spans="1:9" x14ac:dyDescent="0.3">
      <c r="A9" s="7">
        <v>45504</v>
      </c>
      <c r="B9" s="8">
        <v>2296</v>
      </c>
      <c r="C9" s="8">
        <v>30489</v>
      </c>
      <c r="D9" s="9">
        <v>5932</v>
      </c>
      <c r="E9" s="4" t="str">
        <f t="shared" si="0"/>
        <v>229630489</v>
      </c>
      <c r="G9" s="11" t="str">
        <v>229630489</v>
      </c>
    </row>
    <row r="10" spans="1:9" x14ac:dyDescent="0.3">
      <c r="A10" s="7">
        <v>45504</v>
      </c>
      <c r="B10" s="8">
        <v>8690</v>
      </c>
      <c r="C10" s="8">
        <v>38902</v>
      </c>
      <c r="D10" s="9">
        <v>9964</v>
      </c>
      <c r="E10" s="4" t="str">
        <f t="shared" si="0"/>
        <v>869038902</v>
      </c>
      <c r="G10" s="11" t="str">
        <v>869038902</v>
      </c>
    </row>
    <row r="11" spans="1:9" x14ac:dyDescent="0.3">
      <c r="A11" s="7">
        <v>45504</v>
      </c>
      <c r="B11" s="8">
        <v>1300</v>
      </c>
      <c r="C11" s="8">
        <v>38902</v>
      </c>
      <c r="D11" s="9">
        <v>1396</v>
      </c>
      <c r="E11" s="4" t="str">
        <f t="shared" si="0"/>
        <v>130038902</v>
      </c>
      <c r="G11" s="11" t="str">
        <v>130038902</v>
      </c>
    </row>
    <row r="12" spans="1:9" x14ac:dyDescent="0.3">
      <c r="A12" s="7">
        <v>45504</v>
      </c>
      <c r="B12" s="8">
        <v>4920</v>
      </c>
      <c r="C12" s="8">
        <v>30489</v>
      </c>
      <c r="D12" s="9">
        <v>9776</v>
      </c>
      <c r="E12" s="4" t="str">
        <f t="shared" si="0"/>
        <v>492030489</v>
      </c>
      <c r="G12" s="11" t="str">
        <v>492030489</v>
      </c>
    </row>
    <row r="13" spans="1:9" x14ac:dyDescent="0.3">
      <c r="A13" s="7">
        <v>45504</v>
      </c>
      <c r="B13" s="8">
        <v>5578</v>
      </c>
      <c r="C13" s="8">
        <v>87496</v>
      </c>
      <c r="D13" s="9">
        <v>1830</v>
      </c>
      <c r="E13" s="4" t="str">
        <f t="shared" si="0"/>
        <v>557887496</v>
      </c>
      <c r="G13" s="11" t="str">
        <v>557887496</v>
      </c>
    </row>
    <row r="14" spans="1:9" x14ac:dyDescent="0.3">
      <c r="A14" s="7">
        <v>45504</v>
      </c>
      <c r="B14" s="8">
        <v>1486</v>
      </c>
      <c r="C14" s="8">
        <v>48968</v>
      </c>
      <c r="D14" s="9">
        <v>5557</v>
      </c>
      <c r="E14" s="4" t="str">
        <f t="shared" si="0"/>
        <v>148648968</v>
      </c>
      <c r="G14" s="11" t="str">
        <v>148648968</v>
      </c>
    </row>
    <row r="15" spans="1:9" x14ac:dyDescent="0.3">
      <c r="A15" s="7">
        <v>45504</v>
      </c>
      <c r="B15" s="8">
        <v>1229</v>
      </c>
      <c r="C15" s="8">
        <v>97458</v>
      </c>
      <c r="D15" s="9">
        <v>3936</v>
      </c>
      <c r="E15" s="4" t="str">
        <f t="shared" si="0"/>
        <v>122997458</v>
      </c>
      <c r="G15" s="11" t="str">
        <v>122997458</v>
      </c>
    </row>
    <row r="16" spans="1:9" x14ac:dyDescent="0.3">
      <c r="A16" s="7">
        <v>45504</v>
      </c>
      <c r="B16" s="8">
        <v>8991</v>
      </c>
      <c r="C16" s="8">
        <v>38902</v>
      </c>
      <c r="D16" s="9">
        <v>8773</v>
      </c>
      <c r="E16" s="4" t="str">
        <f t="shared" si="0"/>
        <v>899138902</v>
      </c>
      <c r="G16" s="11" t="str">
        <v>899138902</v>
      </c>
    </row>
    <row r="17" spans="1:5" x14ac:dyDescent="0.3">
      <c r="A17" s="7">
        <v>45504</v>
      </c>
      <c r="B17" s="8">
        <v>6489</v>
      </c>
      <c r="C17" s="8">
        <v>30489</v>
      </c>
      <c r="D17" s="9">
        <v>1580</v>
      </c>
      <c r="E17" s="4" t="str">
        <f t="shared" si="0"/>
        <v>648930489</v>
      </c>
    </row>
    <row r="18" spans="1:5" x14ac:dyDescent="0.3">
      <c r="A18" s="7">
        <v>45504</v>
      </c>
      <c r="B18" s="8">
        <v>1599</v>
      </c>
      <c r="C18" s="8">
        <v>48795</v>
      </c>
      <c r="D18" s="9">
        <v>4141</v>
      </c>
      <c r="E18" s="4" t="str">
        <f t="shared" si="0"/>
        <v>159948795</v>
      </c>
    </row>
    <row r="19" spans="1:5" x14ac:dyDescent="0.3">
      <c r="A19" s="7">
        <v>45504</v>
      </c>
      <c r="B19" s="8">
        <v>3607</v>
      </c>
      <c r="C19" s="8">
        <v>46789</v>
      </c>
      <c r="D19" s="9">
        <v>6993</v>
      </c>
      <c r="E19" s="4" t="str">
        <f t="shared" si="0"/>
        <v>360746789</v>
      </c>
    </row>
    <row r="20" spans="1:5" x14ac:dyDescent="0.3">
      <c r="A20" s="7">
        <v>45504</v>
      </c>
      <c r="B20" s="8">
        <v>2081</v>
      </c>
      <c r="C20" s="8">
        <v>38902</v>
      </c>
      <c r="D20" s="9">
        <v>8518</v>
      </c>
      <c r="E20" s="4" t="str">
        <f t="shared" si="0"/>
        <v>208138902</v>
      </c>
    </row>
    <row r="21" spans="1:5" x14ac:dyDescent="0.3">
      <c r="A21" s="7">
        <v>45504</v>
      </c>
      <c r="B21" s="8">
        <v>8690</v>
      </c>
      <c r="C21" s="8">
        <v>38902</v>
      </c>
      <c r="D21" s="9">
        <v>4891</v>
      </c>
      <c r="E21" s="4" t="str">
        <f t="shared" si="0"/>
        <v>869038902</v>
      </c>
    </row>
    <row r="22" spans="1:5" x14ac:dyDescent="0.3">
      <c r="A22" s="7">
        <v>45504</v>
      </c>
      <c r="B22" s="8">
        <v>1300</v>
      </c>
      <c r="C22" s="8">
        <v>38902</v>
      </c>
      <c r="D22" s="9">
        <v>5770</v>
      </c>
      <c r="E22" s="4" t="str">
        <f t="shared" si="0"/>
        <v>130038902</v>
      </c>
    </row>
    <row r="23" spans="1:5" x14ac:dyDescent="0.3">
      <c r="A23" s="7">
        <v>45504</v>
      </c>
      <c r="B23" s="8">
        <v>4920</v>
      </c>
      <c r="C23" s="8">
        <v>30489</v>
      </c>
      <c r="D23" s="9">
        <v>9579</v>
      </c>
      <c r="E23" s="4" t="str">
        <f t="shared" si="0"/>
        <v>492030489</v>
      </c>
    </row>
    <row r="24" spans="1:5" x14ac:dyDescent="0.3">
      <c r="A24" s="7">
        <v>45504</v>
      </c>
      <c r="B24" s="8">
        <v>5578</v>
      </c>
      <c r="C24" s="8">
        <v>87496</v>
      </c>
      <c r="D24" s="9">
        <v>9052</v>
      </c>
      <c r="E24" s="4" t="str">
        <f t="shared" si="0"/>
        <v>557887496</v>
      </c>
    </row>
    <row r="25" spans="1:5" x14ac:dyDescent="0.3">
      <c r="A25" s="7">
        <v>45504</v>
      </c>
      <c r="B25" s="8">
        <v>1486</v>
      </c>
      <c r="C25" s="8">
        <v>48968</v>
      </c>
      <c r="D25" s="9">
        <v>2485</v>
      </c>
      <c r="E25" s="4" t="str">
        <f t="shared" si="0"/>
        <v>148648968</v>
      </c>
    </row>
    <row r="26" spans="1:5" x14ac:dyDescent="0.3">
      <c r="A26" s="7">
        <v>45504</v>
      </c>
      <c r="B26" s="8">
        <v>1229</v>
      </c>
      <c r="C26" s="8">
        <v>97458</v>
      </c>
      <c r="D26" s="9">
        <v>5103</v>
      </c>
      <c r="E26" s="4" t="str">
        <f t="shared" si="0"/>
        <v>122997458</v>
      </c>
    </row>
    <row r="27" spans="1:5" x14ac:dyDescent="0.3">
      <c r="A27" s="7">
        <v>45504</v>
      </c>
      <c r="B27" s="8">
        <v>8991</v>
      </c>
      <c r="C27" s="8">
        <v>38902</v>
      </c>
      <c r="D27" s="9">
        <v>2369</v>
      </c>
      <c r="E27" s="4" t="str">
        <f t="shared" si="0"/>
        <v>899138902</v>
      </c>
    </row>
    <row r="28" spans="1:5" x14ac:dyDescent="0.3">
      <c r="A28" s="7">
        <v>45504</v>
      </c>
      <c r="B28" s="8">
        <v>6489</v>
      </c>
      <c r="C28" s="8">
        <v>30489</v>
      </c>
      <c r="D28" s="9">
        <v>7411</v>
      </c>
      <c r="E28" s="4" t="str">
        <f t="shared" si="0"/>
        <v>648930489</v>
      </c>
    </row>
    <row r="29" spans="1:5" x14ac:dyDescent="0.3">
      <c r="A29" s="7">
        <v>45535</v>
      </c>
      <c r="B29" s="8">
        <v>1599</v>
      </c>
      <c r="C29" s="8">
        <v>48795</v>
      </c>
      <c r="D29" s="9">
        <v>1126</v>
      </c>
      <c r="E29" s="4" t="str">
        <f t="shared" si="0"/>
        <v>159948795</v>
      </c>
    </row>
    <row r="30" spans="1:5" x14ac:dyDescent="0.3">
      <c r="A30" s="7">
        <v>45535</v>
      </c>
      <c r="B30" s="8">
        <v>3607</v>
      </c>
      <c r="C30" s="8">
        <v>46789</v>
      </c>
      <c r="D30" s="9">
        <v>6038</v>
      </c>
      <c r="E30" s="4" t="str">
        <f t="shared" si="0"/>
        <v>360746789</v>
      </c>
    </row>
    <row r="31" spans="1:5" x14ac:dyDescent="0.3">
      <c r="A31" s="7">
        <v>45535</v>
      </c>
      <c r="B31" s="8">
        <v>3607</v>
      </c>
      <c r="C31" s="8">
        <v>46789</v>
      </c>
      <c r="D31" s="9">
        <v>4956</v>
      </c>
      <c r="E31" s="4" t="str">
        <f t="shared" si="0"/>
        <v>360746789</v>
      </c>
    </row>
    <row r="32" spans="1:5" x14ac:dyDescent="0.3">
      <c r="A32" s="7">
        <v>45535</v>
      </c>
      <c r="B32" s="8">
        <v>2081</v>
      </c>
      <c r="C32" s="8">
        <v>38902</v>
      </c>
      <c r="D32" s="9">
        <v>7977</v>
      </c>
      <c r="E32" s="4" t="str">
        <f t="shared" si="0"/>
        <v>208138902</v>
      </c>
    </row>
    <row r="33" spans="1:5" x14ac:dyDescent="0.3">
      <c r="A33" s="7">
        <v>45535</v>
      </c>
      <c r="B33" s="8">
        <v>8690</v>
      </c>
      <c r="C33" s="8">
        <v>38902</v>
      </c>
      <c r="D33" s="9">
        <v>4990</v>
      </c>
      <c r="E33" s="4" t="str">
        <f t="shared" si="0"/>
        <v>869038902</v>
      </c>
    </row>
    <row r="34" spans="1:5" x14ac:dyDescent="0.3">
      <c r="A34" s="7">
        <v>45535</v>
      </c>
      <c r="B34" s="8">
        <v>1300</v>
      </c>
      <c r="C34" s="8">
        <v>38902</v>
      </c>
      <c r="D34" s="9">
        <v>3762</v>
      </c>
      <c r="E34" s="4" t="str">
        <f t="shared" si="0"/>
        <v>130038902</v>
      </c>
    </row>
    <row r="35" spans="1:5" x14ac:dyDescent="0.3">
      <c r="A35" s="7">
        <v>45535</v>
      </c>
      <c r="B35" s="8">
        <v>4920</v>
      </c>
      <c r="C35" s="8">
        <v>30489</v>
      </c>
      <c r="D35" s="9">
        <v>2857</v>
      </c>
      <c r="E35" s="4" t="str">
        <f t="shared" si="0"/>
        <v>492030489</v>
      </c>
    </row>
    <row r="36" spans="1:5" x14ac:dyDescent="0.3">
      <c r="A36" s="7">
        <v>45535</v>
      </c>
      <c r="B36" s="8">
        <v>5578</v>
      </c>
      <c r="C36" s="8">
        <v>87496</v>
      </c>
      <c r="D36" s="9">
        <v>8037</v>
      </c>
      <c r="E36" s="4" t="str">
        <f t="shared" si="0"/>
        <v>557887496</v>
      </c>
    </row>
    <row r="37" spans="1:5" x14ac:dyDescent="0.3">
      <c r="A37" s="7">
        <v>45535</v>
      </c>
      <c r="B37" s="8">
        <v>1486</v>
      </c>
      <c r="C37" s="8">
        <v>48968</v>
      </c>
      <c r="D37" s="9">
        <v>9071</v>
      </c>
      <c r="E37" s="4" t="str">
        <f t="shared" si="0"/>
        <v>148648968</v>
      </c>
    </row>
    <row r="38" spans="1:5" x14ac:dyDescent="0.3">
      <c r="A38" s="7">
        <v>45535</v>
      </c>
      <c r="B38" s="8">
        <v>1229</v>
      </c>
      <c r="C38" s="8">
        <v>97458</v>
      </c>
      <c r="D38" s="9">
        <v>6360</v>
      </c>
      <c r="E38" s="4" t="str">
        <f t="shared" si="0"/>
        <v>122997458</v>
      </c>
    </row>
    <row r="39" spans="1:5" x14ac:dyDescent="0.3">
      <c r="A39" s="7">
        <v>45535</v>
      </c>
      <c r="B39" s="8">
        <v>8991</v>
      </c>
      <c r="C39" s="8">
        <v>38902</v>
      </c>
      <c r="D39" s="9">
        <v>936</v>
      </c>
      <c r="E39" s="4" t="str">
        <f t="shared" si="0"/>
        <v>899138902</v>
      </c>
    </row>
    <row r="40" spans="1:5" x14ac:dyDescent="0.3">
      <c r="A40" s="7">
        <v>45535</v>
      </c>
      <c r="B40" s="8">
        <v>6489</v>
      </c>
      <c r="C40" s="8">
        <v>30489</v>
      </c>
      <c r="D40" s="9">
        <v>2157</v>
      </c>
      <c r="E40" s="4" t="str">
        <f t="shared" si="0"/>
        <v>648930489</v>
      </c>
    </row>
    <row r="41" spans="1:5" x14ac:dyDescent="0.3">
      <c r="A41" s="7">
        <v>45535</v>
      </c>
      <c r="B41" s="8">
        <v>1599</v>
      </c>
      <c r="C41" s="8">
        <v>48795</v>
      </c>
      <c r="D41" s="9">
        <v>4086</v>
      </c>
      <c r="E41" s="4" t="str">
        <f t="shared" si="0"/>
        <v>159948795</v>
      </c>
    </row>
    <row r="42" spans="1:5" x14ac:dyDescent="0.3">
      <c r="A42" s="7">
        <v>45535</v>
      </c>
      <c r="B42" s="8">
        <v>3607</v>
      </c>
      <c r="C42" s="8">
        <v>46789</v>
      </c>
      <c r="D42" s="9">
        <v>8760</v>
      </c>
      <c r="E42" s="4" t="str">
        <f t="shared" si="0"/>
        <v>360746789</v>
      </c>
    </row>
    <row r="43" spans="1:5" x14ac:dyDescent="0.3">
      <c r="A43" s="7">
        <v>45535</v>
      </c>
      <c r="B43" s="8">
        <v>6489</v>
      </c>
      <c r="C43" s="8">
        <v>30489</v>
      </c>
      <c r="D43" s="9">
        <v>4235</v>
      </c>
      <c r="E43" s="4" t="str">
        <f t="shared" si="0"/>
        <v>648930489</v>
      </c>
    </row>
    <row r="44" spans="1:5" x14ac:dyDescent="0.3">
      <c r="A44" s="7">
        <v>45535</v>
      </c>
      <c r="B44" s="8">
        <v>1599</v>
      </c>
      <c r="C44" s="8">
        <v>48795</v>
      </c>
      <c r="D44" s="9">
        <v>1477</v>
      </c>
      <c r="E44" s="4" t="str">
        <f t="shared" si="0"/>
        <v>159948795</v>
      </c>
    </row>
    <row r="45" spans="1:5" x14ac:dyDescent="0.3">
      <c r="A45" s="7">
        <v>45535</v>
      </c>
      <c r="B45" s="8">
        <v>3607</v>
      </c>
      <c r="C45" s="8">
        <v>46789</v>
      </c>
      <c r="D45" s="9">
        <v>3504</v>
      </c>
      <c r="E45" s="4" t="str">
        <f t="shared" si="0"/>
        <v>360746789</v>
      </c>
    </row>
    <row r="46" spans="1:5" x14ac:dyDescent="0.3">
      <c r="A46" s="7">
        <v>45535</v>
      </c>
      <c r="B46" s="8">
        <v>2081</v>
      </c>
      <c r="C46" s="8">
        <v>38902</v>
      </c>
      <c r="D46" s="9">
        <v>5754</v>
      </c>
      <c r="E46" s="4" t="str">
        <f t="shared" si="0"/>
        <v>208138902</v>
      </c>
    </row>
    <row r="47" spans="1:5" x14ac:dyDescent="0.3">
      <c r="A47" s="7">
        <v>45535</v>
      </c>
      <c r="B47" s="8">
        <v>1470</v>
      </c>
      <c r="C47" s="8">
        <v>59781</v>
      </c>
      <c r="D47" s="9">
        <v>4608</v>
      </c>
      <c r="E47" s="4" t="str">
        <f t="shared" si="0"/>
        <v>147059781</v>
      </c>
    </row>
    <row r="48" spans="1:5" x14ac:dyDescent="0.3">
      <c r="A48" s="7">
        <v>45535</v>
      </c>
      <c r="B48" s="8">
        <v>3575</v>
      </c>
      <c r="C48" s="8">
        <v>38902</v>
      </c>
      <c r="D48" s="9">
        <v>9096</v>
      </c>
      <c r="E48" s="4" t="str">
        <f t="shared" si="0"/>
        <v>357538902</v>
      </c>
    </row>
    <row r="49" spans="1:5" x14ac:dyDescent="0.3">
      <c r="A49" s="7">
        <v>45535</v>
      </c>
      <c r="B49" s="8">
        <v>3985</v>
      </c>
      <c r="C49" s="8">
        <v>38902</v>
      </c>
      <c r="D49" s="9">
        <v>1229</v>
      </c>
      <c r="E49" s="4" t="str">
        <f t="shared" si="0"/>
        <v>398538902</v>
      </c>
    </row>
    <row r="50" spans="1:5" x14ac:dyDescent="0.3">
      <c r="A50" s="7">
        <v>45535</v>
      </c>
      <c r="B50" s="8">
        <v>2296</v>
      </c>
      <c r="C50" s="8">
        <v>30489</v>
      </c>
      <c r="D50" s="9">
        <v>6334</v>
      </c>
      <c r="E50" s="4" t="str">
        <f t="shared" si="0"/>
        <v>229630489</v>
      </c>
    </row>
    <row r="51" spans="1:5" x14ac:dyDescent="0.3">
      <c r="A51" s="7">
        <v>45535</v>
      </c>
      <c r="B51" s="8">
        <v>8690</v>
      </c>
      <c r="C51" s="8">
        <v>38902</v>
      </c>
      <c r="D51" s="9">
        <v>2872</v>
      </c>
      <c r="E51" s="4" t="str">
        <f t="shared" si="0"/>
        <v>869038902</v>
      </c>
    </row>
    <row r="52" spans="1:5" x14ac:dyDescent="0.3">
      <c r="A52" s="7">
        <v>45535</v>
      </c>
      <c r="B52" s="8">
        <v>1300</v>
      </c>
      <c r="C52" s="8">
        <v>38902</v>
      </c>
      <c r="D52" s="9">
        <v>7643</v>
      </c>
      <c r="E52" s="4" t="str">
        <f t="shared" si="0"/>
        <v>130038902</v>
      </c>
    </row>
    <row r="53" spans="1:5" x14ac:dyDescent="0.3">
      <c r="A53" s="7">
        <v>45535</v>
      </c>
      <c r="B53" s="8">
        <v>4920</v>
      </c>
      <c r="C53" s="8">
        <v>30489</v>
      </c>
      <c r="D53" s="9">
        <v>3177</v>
      </c>
      <c r="E53" s="4" t="str">
        <f t="shared" si="0"/>
        <v>492030489</v>
      </c>
    </row>
    <row r="54" spans="1:5" x14ac:dyDescent="0.3">
      <c r="A54" s="7">
        <v>45535</v>
      </c>
      <c r="B54" s="8">
        <v>5578</v>
      </c>
      <c r="C54" s="8">
        <v>87496</v>
      </c>
      <c r="D54" s="9">
        <v>7371</v>
      </c>
      <c r="E54" s="4" t="str">
        <f t="shared" si="0"/>
        <v>557887496</v>
      </c>
    </row>
    <row r="55" spans="1:5" x14ac:dyDescent="0.3">
      <c r="A55" s="7">
        <v>45535</v>
      </c>
      <c r="B55" s="8">
        <v>1486</v>
      </c>
      <c r="C55" s="8">
        <v>48968</v>
      </c>
      <c r="D55" s="9">
        <v>7140</v>
      </c>
      <c r="E55" s="4" t="str">
        <f t="shared" si="0"/>
        <v>148648968</v>
      </c>
    </row>
    <row r="56" spans="1:5" x14ac:dyDescent="0.3">
      <c r="A56" s="7">
        <v>45535</v>
      </c>
      <c r="B56" s="8">
        <v>1229</v>
      </c>
      <c r="C56" s="8">
        <v>97458</v>
      </c>
      <c r="D56" s="9">
        <v>6952</v>
      </c>
      <c r="E56" s="4" t="str">
        <f t="shared" si="0"/>
        <v>122997458</v>
      </c>
    </row>
    <row r="57" spans="1:5" x14ac:dyDescent="0.3">
      <c r="A57" s="7">
        <v>45565</v>
      </c>
      <c r="B57" s="8">
        <v>8991</v>
      </c>
      <c r="C57" s="8">
        <v>38902</v>
      </c>
      <c r="D57" s="9">
        <v>9188</v>
      </c>
      <c r="E57" s="4" t="str">
        <f t="shared" si="0"/>
        <v>899138902</v>
      </c>
    </row>
    <row r="58" spans="1:5" x14ac:dyDescent="0.3">
      <c r="A58" s="7">
        <v>45565</v>
      </c>
      <c r="B58" s="8">
        <v>6489</v>
      </c>
      <c r="C58" s="8">
        <v>30489</v>
      </c>
      <c r="D58" s="9">
        <v>866</v>
      </c>
      <c r="E58" s="4" t="str">
        <f t="shared" si="0"/>
        <v>648930489</v>
      </c>
    </row>
    <row r="59" spans="1:5" x14ac:dyDescent="0.3">
      <c r="A59" s="7">
        <v>45565</v>
      </c>
      <c r="B59" s="8">
        <v>1599</v>
      </c>
      <c r="C59" s="8">
        <v>48795</v>
      </c>
      <c r="D59" s="9">
        <v>6017</v>
      </c>
      <c r="E59" s="4" t="str">
        <f t="shared" si="0"/>
        <v>159948795</v>
      </c>
    </row>
    <row r="60" spans="1:5" x14ac:dyDescent="0.3">
      <c r="A60" s="7">
        <v>45565</v>
      </c>
      <c r="B60" s="8">
        <v>3607</v>
      </c>
      <c r="C60" s="8">
        <v>46789</v>
      </c>
      <c r="D60" s="9">
        <v>4152</v>
      </c>
      <c r="E60" s="4" t="str">
        <f t="shared" si="0"/>
        <v>360746789</v>
      </c>
    </row>
    <row r="61" spans="1:5" x14ac:dyDescent="0.3">
      <c r="A61" s="7">
        <v>45565</v>
      </c>
      <c r="B61" s="8">
        <v>2081</v>
      </c>
      <c r="C61" s="8">
        <v>38902</v>
      </c>
      <c r="D61" s="9">
        <v>2103</v>
      </c>
      <c r="E61" s="4" t="str">
        <f t="shared" si="0"/>
        <v>208138902</v>
      </c>
    </row>
    <row r="62" spans="1:5" x14ac:dyDescent="0.3">
      <c r="A62" s="7">
        <v>45565</v>
      </c>
      <c r="B62" s="8">
        <v>8690</v>
      </c>
      <c r="C62" s="8">
        <v>38902</v>
      </c>
      <c r="D62" s="9">
        <v>5837</v>
      </c>
      <c r="E62" s="4" t="str">
        <f t="shared" si="0"/>
        <v>869038902</v>
      </c>
    </row>
    <row r="63" spans="1:5" x14ac:dyDescent="0.3">
      <c r="A63" s="7">
        <v>45565</v>
      </c>
      <c r="B63" s="8">
        <v>1300</v>
      </c>
      <c r="C63" s="8">
        <v>38902</v>
      </c>
      <c r="D63" s="9">
        <v>2999</v>
      </c>
      <c r="E63" s="4" t="str">
        <f t="shared" si="0"/>
        <v>130038902</v>
      </c>
    </row>
    <row r="64" spans="1:5" x14ac:dyDescent="0.3">
      <c r="A64" s="7">
        <v>45565</v>
      </c>
      <c r="B64" s="8">
        <v>4920</v>
      </c>
      <c r="C64" s="8">
        <v>30489</v>
      </c>
      <c r="D64" s="9">
        <v>2111</v>
      </c>
      <c r="E64" s="4" t="str">
        <f t="shared" si="0"/>
        <v>492030489</v>
      </c>
    </row>
    <row r="65" spans="1:5" x14ac:dyDescent="0.3">
      <c r="A65" s="7">
        <v>45565</v>
      </c>
      <c r="B65" s="8">
        <v>5578</v>
      </c>
      <c r="C65" s="8">
        <v>87496</v>
      </c>
      <c r="D65" s="9">
        <v>8142</v>
      </c>
      <c r="E65" s="4" t="str">
        <f t="shared" si="0"/>
        <v>557887496</v>
      </c>
    </row>
    <row r="66" spans="1:5" x14ac:dyDescent="0.3">
      <c r="A66" s="7">
        <v>45565</v>
      </c>
      <c r="B66" s="8">
        <v>1486</v>
      </c>
      <c r="C66" s="8">
        <v>48968</v>
      </c>
      <c r="D66" s="9">
        <v>8852</v>
      </c>
      <c r="E66" s="4" t="str">
        <f t="shared" si="0"/>
        <v>148648968</v>
      </c>
    </row>
    <row r="67" spans="1:5" x14ac:dyDescent="0.3">
      <c r="A67" s="7">
        <v>45565</v>
      </c>
      <c r="B67" s="8">
        <v>1229</v>
      </c>
      <c r="C67" s="8">
        <v>97458</v>
      </c>
      <c r="D67" s="9">
        <v>3668</v>
      </c>
      <c r="E67" s="4" t="str">
        <f t="shared" ref="E67:E130" si="1">CONCATENATE(B67,C67)</f>
        <v>122997458</v>
      </c>
    </row>
    <row r="68" spans="1:5" x14ac:dyDescent="0.3">
      <c r="A68" s="7">
        <v>45565</v>
      </c>
      <c r="B68" s="8">
        <v>8991</v>
      </c>
      <c r="C68" s="8">
        <v>38902</v>
      </c>
      <c r="D68" s="9">
        <v>7008</v>
      </c>
      <c r="E68" s="4" t="str">
        <f t="shared" si="1"/>
        <v>899138902</v>
      </c>
    </row>
    <row r="69" spans="1:5" x14ac:dyDescent="0.3">
      <c r="A69" s="7">
        <v>45565</v>
      </c>
      <c r="B69" s="8">
        <v>6489</v>
      </c>
      <c r="C69" s="8">
        <v>30489</v>
      </c>
      <c r="D69" s="9">
        <v>8165</v>
      </c>
      <c r="E69" s="4" t="str">
        <f t="shared" si="1"/>
        <v>648930489</v>
      </c>
    </row>
    <row r="70" spans="1:5" x14ac:dyDescent="0.3">
      <c r="A70" s="7">
        <v>45565</v>
      </c>
      <c r="B70" s="8">
        <v>1599</v>
      </c>
      <c r="C70" s="8">
        <v>48795</v>
      </c>
      <c r="D70" s="9">
        <v>9585</v>
      </c>
      <c r="E70" s="4" t="str">
        <f t="shared" si="1"/>
        <v>159948795</v>
      </c>
    </row>
    <row r="71" spans="1:5" x14ac:dyDescent="0.3">
      <c r="A71" s="7">
        <v>45565</v>
      </c>
      <c r="B71" s="8">
        <v>3607</v>
      </c>
      <c r="C71" s="8">
        <v>46789</v>
      </c>
      <c r="D71" s="9">
        <v>7763</v>
      </c>
      <c r="E71" s="4" t="str">
        <f t="shared" si="1"/>
        <v>360746789</v>
      </c>
    </row>
    <row r="72" spans="1:5" x14ac:dyDescent="0.3">
      <c r="A72" s="7">
        <v>45565</v>
      </c>
      <c r="B72" s="8">
        <v>3607</v>
      </c>
      <c r="C72" s="8">
        <v>46789</v>
      </c>
      <c r="D72" s="9">
        <v>8348</v>
      </c>
      <c r="E72" s="4" t="str">
        <f t="shared" si="1"/>
        <v>360746789</v>
      </c>
    </row>
    <row r="73" spans="1:5" x14ac:dyDescent="0.3">
      <c r="A73" s="7">
        <v>45565</v>
      </c>
      <c r="B73" s="8">
        <v>2081</v>
      </c>
      <c r="C73" s="8">
        <v>38902</v>
      </c>
      <c r="D73" s="9">
        <v>4634</v>
      </c>
      <c r="E73" s="4" t="str">
        <f t="shared" si="1"/>
        <v>208138902</v>
      </c>
    </row>
    <row r="74" spans="1:5" x14ac:dyDescent="0.3">
      <c r="A74" s="7">
        <v>45565</v>
      </c>
      <c r="B74" s="8">
        <v>8690</v>
      </c>
      <c r="C74" s="8">
        <v>38902</v>
      </c>
      <c r="D74" s="9">
        <v>5638</v>
      </c>
      <c r="E74" s="4" t="str">
        <f t="shared" si="1"/>
        <v>869038902</v>
      </c>
    </row>
    <row r="75" spans="1:5" x14ac:dyDescent="0.3">
      <c r="A75" s="7">
        <v>45565</v>
      </c>
      <c r="B75" s="8">
        <v>1300</v>
      </c>
      <c r="C75" s="8">
        <v>38902</v>
      </c>
      <c r="D75" s="9">
        <v>8634</v>
      </c>
      <c r="E75" s="4" t="str">
        <f t="shared" si="1"/>
        <v>130038902</v>
      </c>
    </row>
    <row r="76" spans="1:5" x14ac:dyDescent="0.3">
      <c r="A76" s="7">
        <v>45565</v>
      </c>
      <c r="B76" s="8">
        <v>4920</v>
      </c>
      <c r="C76" s="8">
        <v>30489</v>
      </c>
      <c r="D76" s="9">
        <v>4589</v>
      </c>
      <c r="E76" s="4" t="str">
        <f t="shared" si="1"/>
        <v>492030489</v>
      </c>
    </row>
    <row r="77" spans="1:5" x14ac:dyDescent="0.3">
      <c r="A77" s="7">
        <v>45565</v>
      </c>
      <c r="B77" s="8">
        <v>5578</v>
      </c>
      <c r="C77" s="8">
        <v>87496</v>
      </c>
      <c r="D77" s="9">
        <v>4473</v>
      </c>
      <c r="E77" s="4" t="str">
        <f t="shared" si="1"/>
        <v>557887496</v>
      </c>
    </row>
    <row r="78" spans="1:5" x14ac:dyDescent="0.3">
      <c r="A78" s="7">
        <v>45565</v>
      </c>
      <c r="B78" s="8">
        <v>1486</v>
      </c>
      <c r="C78" s="8">
        <v>48968</v>
      </c>
      <c r="D78" s="9">
        <v>6239</v>
      </c>
      <c r="E78" s="4" t="str">
        <f t="shared" si="1"/>
        <v>148648968</v>
      </c>
    </row>
    <row r="79" spans="1:5" x14ac:dyDescent="0.3">
      <c r="A79" s="7">
        <v>45565</v>
      </c>
      <c r="B79" s="8">
        <v>1229</v>
      </c>
      <c r="C79" s="8">
        <v>97458</v>
      </c>
      <c r="D79" s="9">
        <v>9706</v>
      </c>
      <c r="E79" s="4" t="str">
        <f t="shared" si="1"/>
        <v>122997458</v>
      </c>
    </row>
    <row r="80" spans="1:5" x14ac:dyDescent="0.3">
      <c r="A80" s="7">
        <v>45565</v>
      </c>
      <c r="B80" s="8">
        <v>8991</v>
      </c>
      <c r="C80" s="8">
        <v>38902</v>
      </c>
      <c r="D80" s="9">
        <v>9096</v>
      </c>
      <c r="E80" s="4" t="str">
        <f t="shared" si="1"/>
        <v>899138902</v>
      </c>
    </row>
    <row r="81" spans="1:5" x14ac:dyDescent="0.3">
      <c r="A81" s="7">
        <v>45565</v>
      </c>
      <c r="B81" s="8">
        <v>6489</v>
      </c>
      <c r="C81" s="8">
        <v>30489</v>
      </c>
      <c r="D81" s="9">
        <v>8455</v>
      </c>
      <c r="E81" s="4" t="str">
        <f t="shared" si="1"/>
        <v>648930489</v>
      </c>
    </row>
    <row r="82" spans="1:5" x14ac:dyDescent="0.3">
      <c r="A82" s="7">
        <v>45565</v>
      </c>
      <c r="B82" s="8">
        <v>1599</v>
      </c>
      <c r="C82" s="8">
        <v>48795</v>
      </c>
      <c r="D82" s="9">
        <v>514</v>
      </c>
      <c r="E82" s="4" t="str">
        <f t="shared" si="1"/>
        <v>159948795</v>
      </c>
    </row>
    <row r="83" spans="1:5" x14ac:dyDescent="0.3">
      <c r="A83" s="7">
        <v>45565</v>
      </c>
      <c r="B83" s="8">
        <v>3607</v>
      </c>
      <c r="C83" s="8">
        <v>46789</v>
      </c>
      <c r="D83" s="9">
        <v>8760</v>
      </c>
      <c r="E83" s="4" t="str">
        <f t="shared" si="1"/>
        <v>360746789</v>
      </c>
    </row>
    <row r="84" spans="1:5" x14ac:dyDescent="0.3">
      <c r="A84" s="7">
        <v>45565</v>
      </c>
      <c r="B84" s="8">
        <v>6489</v>
      </c>
      <c r="C84" s="8">
        <v>30489</v>
      </c>
      <c r="D84" s="9">
        <v>2817</v>
      </c>
      <c r="E84" s="4" t="str">
        <f t="shared" si="1"/>
        <v>648930489</v>
      </c>
    </row>
    <row r="85" spans="1:5" x14ac:dyDescent="0.3">
      <c r="A85" s="7">
        <v>45565</v>
      </c>
      <c r="B85" s="8">
        <v>1599</v>
      </c>
      <c r="C85" s="8">
        <v>48795</v>
      </c>
      <c r="D85" s="9">
        <v>7034</v>
      </c>
      <c r="E85" s="4" t="str">
        <f t="shared" si="1"/>
        <v>159948795</v>
      </c>
    </row>
    <row r="86" spans="1:5" x14ac:dyDescent="0.3">
      <c r="A86" s="7">
        <v>45565</v>
      </c>
      <c r="B86" s="8">
        <v>3607</v>
      </c>
      <c r="C86" s="8">
        <v>46789</v>
      </c>
      <c r="D86" s="9">
        <v>2616</v>
      </c>
      <c r="E86" s="4" t="str">
        <f t="shared" si="1"/>
        <v>360746789</v>
      </c>
    </row>
    <row r="87" spans="1:5" x14ac:dyDescent="0.3">
      <c r="A87" s="7">
        <v>45565</v>
      </c>
      <c r="B87" s="8">
        <v>2081</v>
      </c>
      <c r="C87" s="8">
        <v>38902</v>
      </c>
      <c r="D87" s="9">
        <v>7439</v>
      </c>
      <c r="E87" s="4" t="str">
        <f t="shared" si="1"/>
        <v>208138902</v>
      </c>
    </row>
    <row r="88" spans="1:5" x14ac:dyDescent="0.3">
      <c r="A88" s="7">
        <v>45565</v>
      </c>
      <c r="B88" s="8">
        <v>1470</v>
      </c>
      <c r="C88" s="8">
        <v>59781</v>
      </c>
      <c r="D88" s="9">
        <v>9163</v>
      </c>
      <c r="E88" s="4" t="str">
        <f t="shared" si="1"/>
        <v>147059781</v>
      </c>
    </row>
    <row r="89" spans="1:5" x14ac:dyDescent="0.3">
      <c r="A89" s="7">
        <v>45565</v>
      </c>
      <c r="B89" s="8">
        <v>3575</v>
      </c>
      <c r="C89" s="8">
        <v>38902</v>
      </c>
      <c r="D89" s="9">
        <v>9665</v>
      </c>
      <c r="E89" s="4" t="str">
        <f t="shared" si="1"/>
        <v>357538902</v>
      </c>
    </row>
    <row r="90" spans="1:5" x14ac:dyDescent="0.3">
      <c r="A90" s="7">
        <v>45565</v>
      </c>
      <c r="B90" s="8">
        <v>3985</v>
      </c>
      <c r="C90" s="8">
        <v>38902</v>
      </c>
      <c r="D90" s="9">
        <v>274</v>
      </c>
      <c r="E90" s="4" t="str">
        <f t="shared" si="1"/>
        <v>398538902</v>
      </c>
    </row>
    <row r="91" spans="1:5" x14ac:dyDescent="0.3">
      <c r="A91" s="7">
        <v>45565</v>
      </c>
      <c r="B91" s="8">
        <v>2296</v>
      </c>
      <c r="C91" s="8">
        <v>30489</v>
      </c>
      <c r="D91" s="9">
        <v>4583</v>
      </c>
      <c r="E91" s="4" t="str">
        <f t="shared" si="1"/>
        <v>229630489</v>
      </c>
    </row>
    <row r="92" spans="1:5" x14ac:dyDescent="0.3">
      <c r="A92" s="7">
        <v>45565</v>
      </c>
      <c r="B92" s="8">
        <v>8690</v>
      </c>
      <c r="C92" s="8">
        <v>38902</v>
      </c>
      <c r="D92" s="9">
        <v>408</v>
      </c>
      <c r="E92" s="4" t="str">
        <f t="shared" si="1"/>
        <v>869038902</v>
      </c>
    </row>
    <row r="93" spans="1:5" x14ac:dyDescent="0.3">
      <c r="A93" s="7">
        <v>45565</v>
      </c>
      <c r="B93" s="8">
        <v>1300</v>
      </c>
      <c r="C93" s="8">
        <v>38902</v>
      </c>
      <c r="D93" s="9">
        <v>1518</v>
      </c>
      <c r="E93" s="4" t="str">
        <f t="shared" si="1"/>
        <v>130038902</v>
      </c>
    </row>
    <row r="94" spans="1:5" x14ac:dyDescent="0.3">
      <c r="A94" s="7">
        <v>45565</v>
      </c>
      <c r="B94" s="8">
        <v>4920</v>
      </c>
      <c r="C94" s="8">
        <v>30489</v>
      </c>
      <c r="D94" s="9">
        <v>736</v>
      </c>
      <c r="E94" s="4" t="str">
        <f t="shared" si="1"/>
        <v>492030489</v>
      </c>
    </row>
    <row r="95" spans="1:5" x14ac:dyDescent="0.3">
      <c r="A95" s="7">
        <v>45565</v>
      </c>
      <c r="B95" s="8">
        <v>5578</v>
      </c>
      <c r="C95" s="8">
        <v>87496</v>
      </c>
      <c r="D95" s="9">
        <v>8853</v>
      </c>
      <c r="E95" s="4" t="str">
        <f t="shared" si="1"/>
        <v>557887496</v>
      </c>
    </row>
    <row r="96" spans="1:5" x14ac:dyDescent="0.3">
      <c r="A96" s="7">
        <v>45565</v>
      </c>
      <c r="B96" s="8">
        <v>1486</v>
      </c>
      <c r="C96" s="8">
        <v>48968</v>
      </c>
      <c r="D96" s="9">
        <v>4218</v>
      </c>
      <c r="E96" s="4" t="str">
        <f t="shared" si="1"/>
        <v>148648968</v>
      </c>
    </row>
    <row r="97" spans="1:5" x14ac:dyDescent="0.3">
      <c r="A97" s="7">
        <v>45565</v>
      </c>
      <c r="B97" s="8">
        <v>1229</v>
      </c>
      <c r="C97" s="8">
        <v>97458</v>
      </c>
      <c r="D97" s="9">
        <v>6231</v>
      </c>
      <c r="E97" s="4" t="str">
        <f t="shared" si="1"/>
        <v>122997458</v>
      </c>
    </row>
    <row r="98" spans="1:5" x14ac:dyDescent="0.3">
      <c r="A98" s="7">
        <v>45565</v>
      </c>
      <c r="B98" s="8">
        <v>8991</v>
      </c>
      <c r="C98" s="8">
        <v>38902</v>
      </c>
      <c r="D98" s="9">
        <v>7166</v>
      </c>
      <c r="E98" s="4" t="str">
        <f t="shared" si="1"/>
        <v>899138902</v>
      </c>
    </row>
    <row r="99" spans="1:5" x14ac:dyDescent="0.3">
      <c r="A99" s="7">
        <v>45565</v>
      </c>
      <c r="B99" s="8">
        <v>6489</v>
      </c>
      <c r="C99" s="8">
        <v>30489</v>
      </c>
      <c r="D99" s="9">
        <v>7498</v>
      </c>
      <c r="E99" s="4" t="str">
        <f t="shared" si="1"/>
        <v>648930489</v>
      </c>
    </row>
    <row r="100" spans="1:5" x14ac:dyDescent="0.3">
      <c r="A100" s="7">
        <v>45565</v>
      </c>
      <c r="B100" s="8">
        <v>1599</v>
      </c>
      <c r="C100" s="8">
        <v>48795</v>
      </c>
      <c r="D100" s="9">
        <v>5412</v>
      </c>
      <c r="E100" s="4" t="str">
        <f t="shared" si="1"/>
        <v>159948795</v>
      </c>
    </row>
    <row r="101" spans="1:5" x14ac:dyDescent="0.3">
      <c r="A101" s="7">
        <v>45565</v>
      </c>
      <c r="B101" s="8">
        <v>3607</v>
      </c>
      <c r="C101" s="8">
        <v>46789</v>
      </c>
      <c r="D101" s="9">
        <v>3727</v>
      </c>
      <c r="E101" s="4" t="str">
        <f t="shared" si="1"/>
        <v>360746789</v>
      </c>
    </row>
    <row r="102" spans="1:5" x14ac:dyDescent="0.3">
      <c r="A102" s="7">
        <v>45565</v>
      </c>
      <c r="B102" s="8">
        <v>2081</v>
      </c>
      <c r="C102" s="8">
        <v>38902</v>
      </c>
      <c r="D102" s="9">
        <v>471</v>
      </c>
      <c r="E102" s="4" t="str">
        <f t="shared" si="1"/>
        <v>208138902</v>
      </c>
    </row>
    <row r="103" spans="1:5" x14ac:dyDescent="0.3">
      <c r="A103" s="7">
        <v>45565</v>
      </c>
      <c r="B103" s="8">
        <v>8690</v>
      </c>
      <c r="C103" s="8">
        <v>38902</v>
      </c>
      <c r="D103" s="9">
        <v>2748</v>
      </c>
      <c r="E103" s="4" t="str">
        <f t="shared" si="1"/>
        <v>869038902</v>
      </c>
    </row>
    <row r="104" spans="1:5" x14ac:dyDescent="0.3">
      <c r="A104" s="7">
        <v>45565</v>
      </c>
      <c r="B104" s="8">
        <v>1300</v>
      </c>
      <c r="C104" s="8">
        <v>38902</v>
      </c>
      <c r="D104" s="9">
        <v>4845</v>
      </c>
      <c r="E104" s="4" t="str">
        <f t="shared" si="1"/>
        <v>130038902</v>
      </c>
    </row>
    <row r="105" spans="1:5" x14ac:dyDescent="0.3">
      <c r="A105" s="7">
        <v>45565</v>
      </c>
      <c r="B105" s="8">
        <v>4920</v>
      </c>
      <c r="C105" s="8">
        <v>30489</v>
      </c>
      <c r="D105" s="9">
        <v>2892</v>
      </c>
      <c r="E105" s="4" t="str">
        <f t="shared" si="1"/>
        <v>492030489</v>
      </c>
    </row>
    <row r="106" spans="1:5" x14ac:dyDescent="0.3">
      <c r="A106" s="7">
        <v>45565</v>
      </c>
      <c r="B106" s="8">
        <v>5578</v>
      </c>
      <c r="C106" s="8">
        <v>87496</v>
      </c>
      <c r="D106" s="9">
        <v>476</v>
      </c>
      <c r="E106" s="4" t="str">
        <f t="shared" si="1"/>
        <v>557887496</v>
      </c>
    </row>
    <row r="107" spans="1:5" x14ac:dyDescent="0.3">
      <c r="A107" s="7">
        <v>45565</v>
      </c>
      <c r="B107" s="8">
        <v>1486</v>
      </c>
      <c r="C107" s="8">
        <v>48968</v>
      </c>
      <c r="D107" s="9">
        <v>8516</v>
      </c>
      <c r="E107" s="4" t="str">
        <f t="shared" si="1"/>
        <v>148648968</v>
      </c>
    </row>
    <row r="108" spans="1:5" x14ac:dyDescent="0.3">
      <c r="A108" s="7">
        <v>45565</v>
      </c>
      <c r="B108" s="8">
        <v>1229</v>
      </c>
      <c r="C108" s="8">
        <v>97458</v>
      </c>
      <c r="D108" s="9">
        <v>5561</v>
      </c>
      <c r="E108" s="4" t="str">
        <f t="shared" si="1"/>
        <v>122997458</v>
      </c>
    </row>
    <row r="109" spans="1:5" x14ac:dyDescent="0.3">
      <c r="A109" s="7">
        <v>45565</v>
      </c>
      <c r="B109" s="8">
        <v>8991</v>
      </c>
      <c r="C109" s="8">
        <v>38902</v>
      </c>
      <c r="D109" s="9">
        <v>8572</v>
      </c>
      <c r="E109" s="4" t="str">
        <f t="shared" si="1"/>
        <v>899138902</v>
      </c>
    </row>
    <row r="110" spans="1:5" x14ac:dyDescent="0.3">
      <c r="A110" s="7">
        <v>45565</v>
      </c>
      <c r="B110" s="8">
        <v>6489</v>
      </c>
      <c r="C110" s="8">
        <v>30489</v>
      </c>
      <c r="D110" s="9">
        <v>3118</v>
      </c>
      <c r="E110" s="4" t="str">
        <f t="shared" si="1"/>
        <v>648930489</v>
      </c>
    </row>
    <row r="111" spans="1:5" x14ac:dyDescent="0.3">
      <c r="A111" s="7">
        <v>45565</v>
      </c>
      <c r="B111" s="8">
        <v>1599</v>
      </c>
      <c r="C111" s="8">
        <v>48795</v>
      </c>
      <c r="D111" s="9">
        <v>7073</v>
      </c>
      <c r="E111" s="4" t="str">
        <f t="shared" si="1"/>
        <v>159948795</v>
      </c>
    </row>
    <row r="112" spans="1:5" x14ac:dyDescent="0.3">
      <c r="A112" s="7">
        <v>45565</v>
      </c>
      <c r="B112" s="8">
        <v>3607</v>
      </c>
      <c r="C112" s="8">
        <v>46789</v>
      </c>
      <c r="D112" s="9">
        <v>9640</v>
      </c>
      <c r="E112" s="4" t="str">
        <f t="shared" si="1"/>
        <v>360746789</v>
      </c>
    </row>
    <row r="113" spans="1:5" x14ac:dyDescent="0.3">
      <c r="A113" s="7">
        <v>45565</v>
      </c>
      <c r="B113" s="8">
        <v>3607</v>
      </c>
      <c r="C113" s="8">
        <v>46789</v>
      </c>
      <c r="D113" s="9">
        <v>6319</v>
      </c>
      <c r="E113" s="4" t="str">
        <f t="shared" si="1"/>
        <v>360746789</v>
      </c>
    </row>
    <row r="114" spans="1:5" x14ac:dyDescent="0.3">
      <c r="A114" s="7">
        <v>45565</v>
      </c>
      <c r="B114" s="8">
        <v>2081</v>
      </c>
      <c r="C114" s="8">
        <v>38902</v>
      </c>
      <c r="D114" s="9">
        <v>2000</v>
      </c>
      <c r="E114" s="4" t="str">
        <f t="shared" si="1"/>
        <v>208138902</v>
      </c>
    </row>
    <row r="115" spans="1:5" x14ac:dyDescent="0.3">
      <c r="A115" s="7">
        <v>45565</v>
      </c>
      <c r="B115" s="8">
        <v>8690</v>
      </c>
      <c r="C115" s="8">
        <v>38902</v>
      </c>
      <c r="D115" s="9">
        <v>3054</v>
      </c>
      <c r="E115" s="4" t="str">
        <f t="shared" si="1"/>
        <v>869038902</v>
      </c>
    </row>
    <row r="116" spans="1:5" x14ac:dyDescent="0.3">
      <c r="A116" s="7">
        <v>45565</v>
      </c>
      <c r="B116" s="8">
        <v>1300</v>
      </c>
      <c r="C116" s="8">
        <v>38902</v>
      </c>
      <c r="D116" s="9">
        <v>8113</v>
      </c>
      <c r="E116" s="4" t="str">
        <f t="shared" si="1"/>
        <v>130038902</v>
      </c>
    </row>
    <row r="117" spans="1:5" x14ac:dyDescent="0.3">
      <c r="A117" s="7">
        <v>45565</v>
      </c>
      <c r="B117" s="8">
        <v>4920</v>
      </c>
      <c r="C117" s="8">
        <v>30489</v>
      </c>
      <c r="D117" s="9">
        <v>6280</v>
      </c>
      <c r="E117" s="4" t="str">
        <f t="shared" si="1"/>
        <v>492030489</v>
      </c>
    </row>
    <row r="118" spans="1:5" x14ac:dyDescent="0.3">
      <c r="A118" s="7">
        <v>45565</v>
      </c>
      <c r="B118" s="8">
        <v>5578</v>
      </c>
      <c r="C118" s="8">
        <v>87496</v>
      </c>
      <c r="D118" s="9">
        <v>6792</v>
      </c>
      <c r="E118" s="4" t="str">
        <f t="shared" si="1"/>
        <v>557887496</v>
      </c>
    </row>
    <row r="119" spans="1:5" x14ac:dyDescent="0.3">
      <c r="A119" s="7">
        <v>45565</v>
      </c>
      <c r="B119" s="8">
        <v>1486</v>
      </c>
      <c r="C119" s="8">
        <v>48968</v>
      </c>
      <c r="D119" s="9">
        <v>3615</v>
      </c>
      <c r="E119" s="4" t="str">
        <f t="shared" si="1"/>
        <v>148648968</v>
      </c>
    </row>
    <row r="120" spans="1:5" x14ac:dyDescent="0.3">
      <c r="A120" s="7">
        <v>45565</v>
      </c>
      <c r="B120" s="8">
        <v>1229</v>
      </c>
      <c r="C120" s="8">
        <v>97458</v>
      </c>
      <c r="D120" s="9">
        <v>8506</v>
      </c>
      <c r="E120" s="4" t="str">
        <f t="shared" si="1"/>
        <v>122997458</v>
      </c>
    </row>
    <row r="121" spans="1:5" x14ac:dyDescent="0.3">
      <c r="A121" s="7">
        <v>45565</v>
      </c>
      <c r="B121" s="8">
        <v>8991</v>
      </c>
      <c r="C121" s="8">
        <v>38902</v>
      </c>
      <c r="D121" s="9">
        <v>1413</v>
      </c>
      <c r="E121" s="4" t="str">
        <f t="shared" si="1"/>
        <v>899138902</v>
      </c>
    </row>
    <row r="122" spans="1:5" x14ac:dyDescent="0.3">
      <c r="A122" s="7">
        <v>45565</v>
      </c>
      <c r="B122" s="8">
        <v>6489</v>
      </c>
      <c r="C122" s="8">
        <v>30489</v>
      </c>
      <c r="D122" s="9">
        <v>6439</v>
      </c>
      <c r="E122" s="4" t="str">
        <f t="shared" si="1"/>
        <v>648930489</v>
      </c>
    </row>
    <row r="123" spans="1:5" x14ac:dyDescent="0.3">
      <c r="A123" s="7">
        <v>45565</v>
      </c>
      <c r="B123" s="8">
        <v>1599</v>
      </c>
      <c r="C123" s="8">
        <v>48795</v>
      </c>
      <c r="D123" s="9">
        <v>7470</v>
      </c>
      <c r="E123" s="4" t="str">
        <f t="shared" si="1"/>
        <v>159948795</v>
      </c>
    </row>
    <row r="124" spans="1:5" x14ac:dyDescent="0.3">
      <c r="A124" s="7">
        <v>45565</v>
      </c>
      <c r="B124" s="8">
        <v>3607</v>
      </c>
      <c r="C124" s="8">
        <v>46789</v>
      </c>
      <c r="D124" s="9">
        <v>4890</v>
      </c>
      <c r="E124" s="4" t="str">
        <f t="shared" si="1"/>
        <v>360746789</v>
      </c>
    </row>
    <row r="125" spans="1:5" x14ac:dyDescent="0.3">
      <c r="A125" s="7">
        <v>45565</v>
      </c>
      <c r="B125" s="8">
        <v>6489</v>
      </c>
      <c r="C125" s="8">
        <v>30489</v>
      </c>
      <c r="D125" s="9">
        <v>4679</v>
      </c>
      <c r="E125" s="4" t="str">
        <f t="shared" si="1"/>
        <v>648930489</v>
      </c>
    </row>
    <row r="126" spans="1:5" x14ac:dyDescent="0.3">
      <c r="A126" s="7">
        <v>45565</v>
      </c>
      <c r="B126" s="8">
        <v>1599</v>
      </c>
      <c r="C126" s="8">
        <v>48795</v>
      </c>
      <c r="D126" s="9">
        <v>6321</v>
      </c>
      <c r="E126" s="4" t="str">
        <f t="shared" si="1"/>
        <v>159948795</v>
      </c>
    </row>
    <row r="127" spans="1:5" x14ac:dyDescent="0.3">
      <c r="A127" s="7">
        <v>45565</v>
      </c>
      <c r="B127" s="8">
        <v>3607</v>
      </c>
      <c r="C127" s="8">
        <v>46789</v>
      </c>
      <c r="D127" s="9">
        <v>3618</v>
      </c>
      <c r="E127" s="4" t="str">
        <f t="shared" si="1"/>
        <v>360746789</v>
      </c>
    </row>
    <row r="128" spans="1:5" x14ac:dyDescent="0.3">
      <c r="A128" s="7">
        <v>45565</v>
      </c>
      <c r="B128" s="8">
        <v>2081</v>
      </c>
      <c r="C128" s="8">
        <v>38902</v>
      </c>
      <c r="D128" s="9">
        <v>7345</v>
      </c>
      <c r="E128" s="4" t="str">
        <f t="shared" si="1"/>
        <v>208138902</v>
      </c>
    </row>
    <row r="129" spans="1:5" x14ac:dyDescent="0.3">
      <c r="A129" s="7">
        <v>45565</v>
      </c>
      <c r="B129" s="8">
        <v>1470</v>
      </c>
      <c r="C129" s="8">
        <v>59781</v>
      </c>
      <c r="D129" s="9">
        <v>71</v>
      </c>
      <c r="E129" s="4" t="str">
        <f t="shared" si="1"/>
        <v>147059781</v>
      </c>
    </row>
    <row r="130" spans="1:5" x14ac:dyDescent="0.3">
      <c r="A130" s="7">
        <v>45565</v>
      </c>
      <c r="B130" s="8">
        <v>3575</v>
      </c>
      <c r="C130" s="8">
        <v>38902</v>
      </c>
      <c r="D130" s="9">
        <v>9992</v>
      </c>
      <c r="E130" s="4" t="str">
        <f t="shared" si="1"/>
        <v>357538902</v>
      </c>
    </row>
    <row r="131" spans="1:5" x14ac:dyDescent="0.3">
      <c r="A131" s="7">
        <v>45565</v>
      </c>
      <c r="B131" s="8">
        <v>3985</v>
      </c>
      <c r="C131" s="8">
        <v>38902</v>
      </c>
      <c r="D131" s="9">
        <v>8715</v>
      </c>
      <c r="E131" s="4" t="str">
        <f t="shared" ref="E131:E194" si="2">CONCATENATE(B131,C131)</f>
        <v>398538902</v>
      </c>
    </row>
    <row r="132" spans="1:5" x14ac:dyDescent="0.3">
      <c r="A132" s="7">
        <v>45565</v>
      </c>
      <c r="B132" s="8">
        <v>2296</v>
      </c>
      <c r="C132" s="8">
        <v>30489</v>
      </c>
      <c r="D132" s="9">
        <v>9692</v>
      </c>
      <c r="E132" s="4" t="str">
        <f t="shared" si="2"/>
        <v>229630489</v>
      </c>
    </row>
    <row r="133" spans="1:5" x14ac:dyDescent="0.3">
      <c r="A133" s="7">
        <v>45565</v>
      </c>
      <c r="B133" s="8">
        <v>8690</v>
      </c>
      <c r="C133" s="8">
        <v>38902</v>
      </c>
      <c r="D133" s="9">
        <v>7366</v>
      </c>
      <c r="E133" s="4" t="str">
        <f t="shared" si="2"/>
        <v>869038902</v>
      </c>
    </row>
    <row r="134" spans="1:5" x14ac:dyDescent="0.3">
      <c r="A134" s="7">
        <v>45565</v>
      </c>
      <c r="B134" s="8">
        <v>1300</v>
      </c>
      <c r="C134" s="8">
        <v>38902</v>
      </c>
      <c r="D134" s="9">
        <v>6631</v>
      </c>
      <c r="E134" s="4" t="str">
        <f t="shared" si="2"/>
        <v>130038902</v>
      </c>
    </row>
    <row r="135" spans="1:5" x14ac:dyDescent="0.3">
      <c r="A135" s="7">
        <v>45565</v>
      </c>
      <c r="B135" s="8">
        <v>4920</v>
      </c>
      <c r="C135" s="8">
        <v>30489</v>
      </c>
      <c r="D135" s="9">
        <v>5763</v>
      </c>
      <c r="E135" s="4" t="str">
        <f t="shared" si="2"/>
        <v>492030489</v>
      </c>
    </row>
    <row r="136" spans="1:5" x14ac:dyDescent="0.3">
      <c r="A136" s="7">
        <v>45565</v>
      </c>
      <c r="B136" s="8">
        <v>5578</v>
      </c>
      <c r="C136" s="8">
        <v>87496</v>
      </c>
      <c r="D136" s="9">
        <v>6847</v>
      </c>
      <c r="E136" s="4" t="str">
        <f t="shared" si="2"/>
        <v>557887496</v>
      </c>
    </row>
    <row r="137" spans="1:5" x14ac:dyDescent="0.3">
      <c r="A137" s="7">
        <v>45565</v>
      </c>
      <c r="B137" s="8">
        <v>1486</v>
      </c>
      <c r="C137" s="8">
        <v>48968</v>
      </c>
      <c r="D137" s="9">
        <v>9990</v>
      </c>
      <c r="E137" s="4" t="str">
        <f t="shared" si="2"/>
        <v>148648968</v>
      </c>
    </row>
    <row r="138" spans="1:5" x14ac:dyDescent="0.3">
      <c r="A138" s="7">
        <v>45565</v>
      </c>
      <c r="B138" s="8">
        <v>1229</v>
      </c>
      <c r="C138" s="8">
        <v>97458</v>
      </c>
      <c r="D138" s="9">
        <v>6998</v>
      </c>
      <c r="E138" s="4" t="str">
        <f t="shared" si="2"/>
        <v>122997458</v>
      </c>
    </row>
    <row r="139" spans="1:5" x14ac:dyDescent="0.3">
      <c r="A139" s="7">
        <v>45565</v>
      </c>
      <c r="B139" s="8">
        <v>8991</v>
      </c>
      <c r="C139" s="8">
        <v>38902</v>
      </c>
      <c r="D139" s="9">
        <v>3029</v>
      </c>
      <c r="E139" s="4" t="str">
        <f t="shared" si="2"/>
        <v>899138902</v>
      </c>
    </row>
    <row r="140" spans="1:5" x14ac:dyDescent="0.3">
      <c r="A140" s="7">
        <v>45565</v>
      </c>
      <c r="B140" s="8">
        <v>6489</v>
      </c>
      <c r="C140" s="8">
        <v>30489</v>
      </c>
      <c r="D140" s="9">
        <v>9892</v>
      </c>
      <c r="E140" s="4" t="str">
        <f t="shared" si="2"/>
        <v>648930489</v>
      </c>
    </row>
    <row r="141" spans="1:5" x14ac:dyDescent="0.3">
      <c r="A141" s="7">
        <v>45565</v>
      </c>
      <c r="B141" s="8">
        <v>1599</v>
      </c>
      <c r="C141" s="8">
        <v>48795</v>
      </c>
      <c r="D141" s="9">
        <v>5812</v>
      </c>
      <c r="E141" s="4" t="str">
        <f t="shared" si="2"/>
        <v>159948795</v>
      </c>
    </row>
    <row r="142" spans="1:5" x14ac:dyDescent="0.3">
      <c r="A142" s="7">
        <v>45565</v>
      </c>
      <c r="B142" s="8">
        <v>3607</v>
      </c>
      <c r="C142" s="8">
        <v>46789</v>
      </c>
      <c r="D142" s="9">
        <v>8615</v>
      </c>
      <c r="E142" s="4" t="str">
        <f t="shared" si="2"/>
        <v>360746789</v>
      </c>
    </row>
    <row r="143" spans="1:5" x14ac:dyDescent="0.3">
      <c r="A143" s="7">
        <v>45565</v>
      </c>
      <c r="B143" s="8">
        <v>2081</v>
      </c>
      <c r="C143" s="8">
        <v>38902</v>
      </c>
      <c r="D143" s="9">
        <v>9890</v>
      </c>
      <c r="E143" s="4" t="str">
        <f t="shared" si="2"/>
        <v>208138902</v>
      </c>
    </row>
    <row r="144" spans="1:5" x14ac:dyDescent="0.3">
      <c r="A144" s="7">
        <v>45565</v>
      </c>
      <c r="B144" s="8">
        <v>8690</v>
      </c>
      <c r="C144" s="8">
        <v>38902</v>
      </c>
      <c r="D144" s="9">
        <v>5730</v>
      </c>
      <c r="E144" s="4" t="str">
        <f t="shared" si="2"/>
        <v>869038902</v>
      </c>
    </row>
    <row r="145" spans="1:5" x14ac:dyDescent="0.3">
      <c r="A145" s="7">
        <v>45565</v>
      </c>
      <c r="B145" s="8">
        <v>1300</v>
      </c>
      <c r="C145" s="8">
        <v>38902</v>
      </c>
      <c r="D145" s="9">
        <v>5344</v>
      </c>
      <c r="E145" s="4" t="str">
        <f t="shared" si="2"/>
        <v>130038902</v>
      </c>
    </row>
    <row r="146" spans="1:5" x14ac:dyDescent="0.3">
      <c r="A146" s="7">
        <v>45565</v>
      </c>
      <c r="B146" s="8">
        <v>4920</v>
      </c>
      <c r="C146" s="8">
        <v>30489</v>
      </c>
      <c r="D146" s="9">
        <v>4174</v>
      </c>
      <c r="E146" s="4" t="str">
        <f t="shared" si="2"/>
        <v>492030489</v>
      </c>
    </row>
    <row r="147" spans="1:5" x14ac:dyDescent="0.3">
      <c r="A147" s="7">
        <v>45565</v>
      </c>
      <c r="B147" s="8">
        <v>5578</v>
      </c>
      <c r="C147" s="8">
        <v>87496</v>
      </c>
      <c r="D147" s="9">
        <v>3620</v>
      </c>
      <c r="E147" s="4" t="str">
        <f t="shared" si="2"/>
        <v>557887496</v>
      </c>
    </row>
    <row r="148" spans="1:5" x14ac:dyDescent="0.3">
      <c r="A148" s="7">
        <v>45565</v>
      </c>
      <c r="B148" s="8">
        <v>1486</v>
      </c>
      <c r="C148" s="8">
        <v>48968</v>
      </c>
      <c r="D148" s="9">
        <v>3462</v>
      </c>
      <c r="E148" s="4" t="str">
        <f t="shared" si="2"/>
        <v>148648968</v>
      </c>
    </row>
    <row r="149" spans="1:5" x14ac:dyDescent="0.3">
      <c r="A149" s="7">
        <v>45565</v>
      </c>
      <c r="B149" s="8">
        <v>1229</v>
      </c>
      <c r="C149" s="8">
        <v>97458</v>
      </c>
      <c r="D149" s="9">
        <v>8381</v>
      </c>
      <c r="E149" s="4" t="str">
        <f t="shared" si="2"/>
        <v>122997458</v>
      </c>
    </row>
    <row r="150" spans="1:5" x14ac:dyDescent="0.3">
      <c r="A150" s="7">
        <v>45565</v>
      </c>
      <c r="B150" s="8">
        <v>8991</v>
      </c>
      <c r="C150" s="8">
        <v>38902</v>
      </c>
      <c r="D150" s="9">
        <v>1469</v>
      </c>
      <c r="E150" s="4" t="str">
        <f t="shared" si="2"/>
        <v>899138902</v>
      </c>
    </row>
    <row r="151" spans="1:5" x14ac:dyDescent="0.3">
      <c r="A151" s="7">
        <v>45565</v>
      </c>
      <c r="B151" s="8">
        <v>6489</v>
      </c>
      <c r="C151" s="8">
        <v>30489</v>
      </c>
      <c r="D151" s="9">
        <v>7472</v>
      </c>
      <c r="E151" s="4" t="str">
        <f t="shared" si="2"/>
        <v>648930489</v>
      </c>
    </row>
    <row r="152" spans="1:5" x14ac:dyDescent="0.3">
      <c r="A152" s="7">
        <v>45565</v>
      </c>
      <c r="B152" s="8">
        <v>1599</v>
      </c>
      <c r="C152" s="8">
        <v>48795</v>
      </c>
      <c r="D152" s="9">
        <v>4752</v>
      </c>
      <c r="E152" s="4" t="str">
        <f t="shared" si="2"/>
        <v>159948795</v>
      </c>
    </row>
    <row r="153" spans="1:5" x14ac:dyDescent="0.3">
      <c r="A153" s="7">
        <v>45565</v>
      </c>
      <c r="B153" s="8">
        <v>3607</v>
      </c>
      <c r="C153" s="8">
        <v>46789</v>
      </c>
      <c r="D153" s="9">
        <v>6610</v>
      </c>
      <c r="E153" s="4" t="str">
        <f t="shared" si="2"/>
        <v>360746789</v>
      </c>
    </row>
    <row r="154" spans="1:5" x14ac:dyDescent="0.3">
      <c r="A154" s="7">
        <v>45565</v>
      </c>
      <c r="B154" s="8">
        <v>3607</v>
      </c>
      <c r="C154" s="8">
        <v>46789</v>
      </c>
      <c r="D154" s="9">
        <v>1346</v>
      </c>
      <c r="E154" s="4" t="str">
        <f t="shared" si="2"/>
        <v>360746789</v>
      </c>
    </row>
    <row r="155" spans="1:5" x14ac:dyDescent="0.3">
      <c r="A155" s="7">
        <v>45565</v>
      </c>
      <c r="B155" s="8">
        <v>2081</v>
      </c>
      <c r="C155" s="8">
        <v>38902</v>
      </c>
      <c r="D155" s="9">
        <v>9908</v>
      </c>
      <c r="E155" s="4" t="str">
        <f t="shared" si="2"/>
        <v>208138902</v>
      </c>
    </row>
    <row r="156" spans="1:5" x14ac:dyDescent="0.3">
      <c r="A156" s="7">
        <v>45565</v>
      </c>
      <c r="B156" s="8">
        <v>8690</v>
      </c>
      <c r="C156" s="8">
        <v>38902</v>
      </c>
      <c r="D156" s="9">
        <v>7466</v>
      </c>
      <c r="E156" s="4" t="str">
        <f t="shared" si="2"/>
        <v>869038902</v>
      </c>
    </row>
    <row r="157" spans="1:5" x14ac:dyDescent="0.3">
      <c r="A157" s="7">
        <v>45565</v>
      </c>
      <c r="B157" s="8">
        <v>1300</v>
      </c>
      <c r="C157" s="8">
        <v>38902</v>
      </c>
      <c r="D157" s="9">
        <v>4573</v>
      </c>
      <c r="E157" s="4" t="str">
        <f t="shared" si="2"/>
        <v>130038902</v>
      </c>
    </row>
    <row r="158" spans="1:5" x14ac:dyDescent="0.3">
      <c r="A158" s="7">
        <v>45565</v>
      </c>
      <c r="B158" s="8">
        <v>4920</v>
      </c>
      <c r="C158" s="8">
        <v>30489</v>
      </c>
      <c r="D158" s="9">
        <v>8813</v>
      </c>
      <c r="E158" s="4" t="str">
        <f t="shared" si="2"/>
        <v>492030489</v>
      </c>
    </row>
    <row r="159" spans="1:5" x14ac:dyDescent="0.3">
      <c r="A159" s="7">
        <v>45565</v>
      </c>
      <c r="B159" s="8">
        <v>5578</v>
      </c>
      <c r="C159" s="8">
        <v>87496</v>
      </c>
      <c r="D159" s="9">
        <v>679</v>
      </c>
      <c r="E159" s="4" t="str">
        <f t="shared" si="2"/>
        <v>557887496</v>
      </c>
    </row>
    <row r="160" spans="1:5" x14ac:dyDescent="0.3">
      <c r="A160" s="7">
        <v>45565</v>
      </c>
      <c r="B160" s="8">
        <v>1486</v>
      </c>
      <c r="C160" s="8">
        <v>48968</v>
      </c>
      <c r="D160" s="9">
        <v>2129</v>
      </c>
      <c r="E160" s="4" t="str">
        <f t="shared" si="2"/>
        <v>148648968</v>
      </c>
    </row>
    <row r="161" spans="1:5" x14ac:dyDescent="0.3">
      <c r="A161" s="7">
        <v>45565</v>
      </c>
      <c r="B161" s="8">
        <v>1229</v>
      </c>
      <c r="C161" s="8">
        <v>97458</v>
      </c>
      <c r="D161" s="9">
        <v>727</v>
      </c>
      <c r="E161" s="4" t="str">
        <f t="shared" si="2"/>
        <v>122997458</v>
      </c>
    </row>
    <row r="162" spans="1:5" x14ac:dyDescent="0.3">
      <c r="A162" s="7">
        <v>45565</v>
      </c>
      <c r="B162" s="8">
        <v>8991</v>
      </c>
      <c r="C162" s="8">
        <v>38902</v>
      </c>
      <c r="D162" s="9">
        <v>5942</v>
      </c>
      <c r="E162" s="4" t="str">
        <f t="shared" si="2"/>
        <v>899138902</v>
      </c>
    </row>
    <row r="163" spans="1:5" x14ac:dyDescent="0.3">
      <c r="A163" s="7">
        <v>45565</v>
      </c>
      <c r="B163" s="8">
        <v>6489</v>
      </c>
      <c r="C163" s="8">
        <v>30489</v>
      </c>
      <c r="D163" s="9">
        <v>8570</v>
      </c>
      <c r="E163" s="4" t="str">
        <f t="shared" si="2"/>
        <v>648930489</v>
      </c>
    </row>
    <row r="164" spans="1:5" x14ac:dyDescent="0.3">
      <c r="A164" s="7">
        <v>45565</v>
      </c>
      <c r="B164" s="8">
        <v>1599</v>
      </c>
      <c r="C164" s="8">
        <v>48795</v>
      </c>
      <c r="D164" s="9">
        <v>9570</v>
      </c>
      <c r="E164" s="4" t="str">
        <f t="shared" si="2"/>
        <v>159948795</v>
      </c>
    </row>
    <row r="165" spans="1:5" x14ac:dyDescent="0.3">
      <c r="A165" s="7">
        <v>45565</v>
      </c>
      <c r="B165" s="8">
        <v>3607</v>
      </c>
      <c r="C165" s="8">
        <v>46789</v>
      </c>
      <c r="D165" s="9">
        <v>8092</v>
      </c>
      <c r="E165" s="4" t="str">
        <f t="shared" si="2"/>
        <v>360746789</v>
      </c>
    </row>
    <row r="166" spans="1:5" x14ac:dyDescent="0.3">
      <c r="A166" s="7">
        <v>45565</v>
      </c>
      <c r="B166" s="8">
        <v>6489</v>
      </c>
      <c r="C166" s="8">
        <v>30489</v>
      </c>
      <c r="D166" s="9">
        <v>2099</v>
      </c>
      <c r="E166" s="4" t="str">
        <f t="shared" si="2"/>
        <v>648930489</v>
      </c>
    </row>
    <row r="167" spans="1:5" x14ac:dyDescent="0.3">
      <c r="A167" s="7">
        <v>45565</v>
      </c>
      <c r="B167" s="8">
        <v>1599</v>
      </c>
      <c r="C167" s="8">
        <v>48795</v>
      </c>
      <c r="D167" s="9">
        <v>3620</v>
      </c>
      <c r="E167" s="4" t="str">
        <f t="shared" si="2"/>
        <v>159948795</v>
      </c>
    </row>
    <row r="168" spans="1:5" x14ac:dyDescent="0.3">
      <c r="A168" s="7">
        <v>45565</v>
      </c>
      <c r="B168" s="8">
        <v>3607</v>
      </c>
      <c r="C168" s="8">
        <v>46789</v>
      </c>
      <c r="D168" s="9">
        <v>7437</v>
      </c>
      <c r="E168" s="4" t="str">
        <f t="shared" si="2"/>
        <v>360746789</v>
      </c>
    </row>
    <row r="169" spans="1:5" x14ac:dyDescent="0.3">
      <c r="A169" s="7">
        <v>45565</v>
      </c>
      <c r="B169" s="8">
        <v>2081</v>
      </c>
      <c r="C169" s="8">
        <v>38902</v>
      </c>
      <c r="D169" s="9">
        <v>9361</v>
      </c>
      <c r="E169" s="4" t="str">
        <f t="shared" si="2"/>
        <v>208138902</v>
      </c>
    </row>
    <row r="170" spans="1:5" x14ac:dyDescent="0.3">
      <c r="A170" s="7">
        <v>45565</v>
      </c>
      <c r="B170" s="8">
        <v>1470</v>
      </c>
      <c r="C170" s="8">
        <v>59781</v>
      </c>
      <c r="D170" s="9">
        <v>5065</v>
      </c>
      <c r="E170" s="4" t="str">
        <f t="shared" si="2"/>
        <v>147059781</v>
      </c>
    </row>
    <row r="171" spans="1:5" x14ac:dyDescent="0.3">
      <c r="A171" s="7">
        <v>45565</v>
      </c>
      <c r="B171" s="8">
        <v>3575</v>
      </c>
      <c r="C171" s="8">
        <v>38902</v>
      </c>
      <c r="D171" s="9">
        <v>3810</v>
      </c>
      <c r="E171" s="4" t="str">
        <f t="shared" si="2"/>
        <v>357538902</v>
      </c>
    </row>
    <row r="172" spans="1:5" x14ac:dyDescent="0.3">
      <c r="A172" s="7">
        <v>45596</v>
      </c>
      <c r="B172" s="8">
        <v>3985</v>
      </c>
      <c r="C172" s="8">
        <v>38902</v>
      </c>
      <c r="D172" s="9">
        <v>3890</v>
      </c>
      <c r="E172" s="4" t="str">
        <f t="shared" si="2"/>
        <v>398538902</v>
      </c>
    </row>
    <row r="173" spans="1:5" x14ac:dyDescent="0.3">
      <c r="A173" s="7">
        <v>45596</v>
      </c>
      <c r="B173" s="8">
        <v>2296</v>
      </c>
      <c r="C173" s="8">
        <v>30489</v>
      </c>
      <c r="D173" s="9">
        <v>1298</v>
      </c>
      <c r="E173" s="4" t="str">
        <f t="shared" si="2"/>
        <v>229630489</v>
      </c>
    </row>
    <row r="174" spans="1:5" x14ac:dyDescent="0.3">
      <c r="A174" s="7">
        <v>45596</v>
      </c>
      <c r="B174" s="8">
        <v>8690</v>
      </c>
      <c r="C174" s="8">
        <v>38902</v>
      </c>
      <c r="D174" s="9">
        <v>701</v>
      </c>
      <c r="E174" s="4" t="str">
        <f t="shared" si="2"/>
        <v>869038902</v>
      </c>
    </row>
    <row r="175" spans="1:5" x14ac:dyDescent="0.3">
      <c r="A175" s="7">
        <v>45596</v>
      </c>
      <c r="B175" s="8">
        <v>1300</v>
      </c>
      <c r="C175" s="8">
        <v>38902</v>
      </c>
      <c r="D175" s="9">
        <v>5642</v>
      </c>
      <c r="E175" s="4" t="str">
        <f t="shared" si="2"/>
        <v>130038902</v>
      </c>
    </row>
    <row r="176" spans="1:5" x14ac:dyDescent="0.3">
      <c r="A176" s="7">
        <v>45596</v>
      </c>
      <c r="B176" s="8">
        <v>4920</v>
      </c>
      <c r="C176" s="8">
        <v>30489</v>
      </c>
      <c r="D176" s="9">
        <v>9470</v>
      </c>
      <c r="E176" s="4" t="str">
        <f t="shared" si="2"/>
        <v>492030489</v>
      </c>
    </row>
    <row r="177" spans="1:5" x14ac:dyDescent="0.3">
      <c r="A177" s="7">
        <v>45596</v>
      </c>
      <c r="B177" s="8">
        <v>5578</v>
      </c>
      <c r="C177" s="8">
        <v>87496</v>
      </c>
      <c r="D177" s="9">
        <v>3976</v>
      </c>
      <c r="E177" s="4" t="str">
        <f t="shared" si="2"/>
        <v>557887496</v>
      </c>
    </row>
    <row r="178" spans="1:5" x14ac:dyDescent="0.3">
      <c r="A178" s="7">
        <v>45596</v>
      </c>
      <c r="B178" s="8">
        <v>1486</v>
      </c>
      <c r="C178" s="8">
        <v>48968</v>
      </c>
      <c r="D178" s="9">
        <v>3614</v>
      </c>
      <c r="E178" s="4" t="str">
        <f t="shared" si="2"/>
        <v>148648968</v>
      </c>
    </row>
    <row r="179" spans="1:5" x14ac:dyDescent="0.3">
      <c r="A179" s="7">
        <v>45596</v>
      </c>
      <c r="B179" s="8">
        <v>1229</v>
      </c>
      <c r="C179" s="8">
        <v>97458</v>
      </c>
      <c r="D179" s="9">
        <v>8227</v>
      </c>
      <c r="E179" s="4" t="str">
        <f t="shared" si="2"/>
        <v>122997458</v>
      </c>
    </row>
    <row r="180" spans="1:5" x14ac:dyDescent="0.3">
      <c r="A180" s="7">
        <v>45596</v>
      </c>
      <c r="B180" s="8">
        <v>8991</v>
      </c>
      <c r="C180" s="8">
        <v>38902</v>
      </c>
      <c r="D180" s="9">
        <v>1306</v>
      </c>
      <c r="E180" s="4" t="str">
        <f t="shared" si="2"/>
        <v>899138902</v>
      </c>
    </row>
    <row r="181" spans="1:5" x14ac:dyDescent="0.3">
      <c r="A181" s="7">
        <v>45596</v>
      </c>
      <c r="B181" s="8">
        <v>6489</v>
      </c>
      <c r="C181" s="8">
        <v>30489</v>
      </c>
      <c r="D181" s="9">
        <v>3121</v>
      </c>
      <c r="E181" s="4" t="str">
        <f t="shared" si="2"/>
        <v>648930489</v>
      </c>
    </row>
    <row r="182" spans="1:5" x14ac:dyDescent="0.3">
      <c r="A182" s="7">
        <v>45596</v>
      </c>
      <c r="B182" s="8">
        <v>1599</v>
      </c>
      <c r="C182" s="8">
        <v>48795</v>
      </c>
      <c r="D182" s="9">
        <v>8712</v>
      </c>
      <c r="E182" s="4" t="str">
        <f t="shared" si="2"/>
        <v>159948795</v>
      </c>
    </row>
    <row r="183" spans="1:5" x14ac:dyDescent="0.3">
      <c r="A183" s="7">
        <v>45596</v>
      </c>
      <c r="B183" s="8">
        <v>3607</v>
      </c>
      <c r="C183" s="8">
        <v>46789</v>
      </c>
      <c r="D183" s="9">
        <v>8859</v>
      </c>
      <c r="E183" s="4" t="str">
        <f t="shared" si="2"/>
        <v>360746789</v>
      </c>
    </row>
    <row r="184" spans="1:5" x14ac:dyDescent="0.3">
      <c r="A184" s="7">
        <v>45596</v>
      </c>
      <c r="B184" s="8">
        <v>2081</v>
      </c>
      <c r="C184" s="8">
        <v>38902</v>
      </c>
      <c r="D184" s="9">
        <v>300</v>
      </c>
      <c r="E184" s="4" t="str">
        <f t="shared" si="2"/>
        <v>208138902</v>
      </c>
    </row>
    <row r="185" spans="1:5" x14ac:dyDescent="0.3">
      <c r="A185" s="7">
        <v>45596</v>
      </c>
      <c r="B185" s="8">
        <v>8690</v>
      </c>
      <c r="C185" s="8">
        <v>38902</v>
      </c>
      <c r="D185" s="9">
        <v>3468</v>
      </c>
      <c r="E185" s="4" t="str">
        <f t="shared" si="2"/>
        <v>869038902</v>
      </c>
    </row>
    <row r="186" spans="1:5" x14ac:dyDescent="0.3">
      <c r="A186" s="7">
        <v>45596</v>
      </c>
      <c r="B186" s="8">
        <v>1300</v>
      </c>
      <c r="C186" s="8">
        <v>38902</v>
      </c>
      <c r="D186" s="9">
        <v>684</v>
      </c>
      <c r="E186" s="4" t="str">
        <f t="shared" si="2"/>
        <v>130038902</v>
      </c>
    </row>
    <row r="187" spans="1:5" x14ac:dyDescent="0.3">
      <c r="A187" s="7">
        <v>45596</v>
      </c>
      <c r="B187" s="8">
        <v>4920</v>
      </c>
      <c r="C187" s="8">
        <v>30489</v>
      </c>
      <c r="D187" s="9">
        <v>1199</v>
      </c>
      <c r="E187" s="4" t="str">
        <f t="shared" si="2"/>
        <v>492030489</v>
      </c>
    </row>
    <row r="188" spans="1:5" x14ac:dyDescent="0.3">
      <c r="A188" s="7">
        <v>45596</v>
      </c>
      <c r="B188" s="8">
        <v>5578</v>
      </c>
      <c r="C188" s="8">
        <v>87496</v>
      </c>
      <c r="D188" s="9">
        <v>6800</v>
      </c>
      <c r="E188" s="4" t="str">
        <f t="shared" si="2"/>
        <v>557887496</v>
      </c>
    </row>
    <row r="189" spans="1:5" x14ac:dyDescent="0.3">
      <c r="A189" s="7">
        <v>45596</v>
      </c>
      <c r="B189" s="8">
        <v>1486</v>
      </c>
      <c r="C189" s="8">
        <v>48968</v>
      </c>
      <c r="D189" s="9">
        <v>2179</v>
      </c>
      <c r="E189" s="4" t="str">
        <f t="shared" si="2"/>
        <v>148648968</v>
      </c>
    </row>
    <row r="190" spans="1:5" x14ac:dyDescent="0.3">
      <c r="A190" s="7">
        <v>45596</v>
      </c>
      <c r="B190" s="8">
        <v>1229</v>
      </c>
      <c r="C190" s="8">
        <v>97458</v>
      </c>
      <c r="D190" s="9">
        <v>1055</v>
      </c>
      <c r="E190" s="4" t="str">
        <f t="shared" si="2"/>
        <v>122997458</v>
      </c>
    </row>
    <row r="191" spans="1:5" x14ac:dyDescent="0.3">
      <c r="A191" s="7">
        <v>45596</v>
      </c>
      <c r="B191" s="8">
        <v>8991</v>
      </c>
      <c r="C191" s="8">
        <v>38902</v>
      </c>
      <c r="D191" s="9">
        <v>8767</v>
      </c>
      <c r="E191" s="4" t="str">
        <f t="shared" si="2"/>
        <v>899138902</v>
      </c>
    </row>
    <row r="192" spans="1:5" x14ac:dyDescent="0.3">
      <c r="A192" s="7">
        <v>45596</v>
      </c>
      <c r="B192" s="8">
        <v>6489</v>
      </c>
      <c r="C192" s="8">
        <v>30489</v>
      </c>
      <c r="D192" s="9">
        <v>9590</v>
      </c>
      <c r="E192" s="4" t="str">
        <f t="shared" si="2"/>
        <v>648930489</v>
      </c>
    </row>
    <row r="193" spans="1:5" x14ac:dyDescent="0.3">
      <c r="A193" s="7">
        <v>45596</v>
      </c>
      <c r="B193" s="8">
        <v>1599</v>
      </c>
      <c r="C193" s="8">
        <v>48795</v>
      </c>
      <c r="D193" s="9">
        <v>9771</v>
      </c>
      <c r="E193" s="4" t="str">
        <f t="shared" si="2"/>
        <v>159948795</v>
      </c>
    </row>
    <row r="194" spans="1:5" x14ac:dyDescent="0.3">
      <c r="A194" s="7">
        <v>45596</v>
      </c>
      <c r="B194" s="8">
        <v>3607</v>
      </c>
      <c r="C194" s="8">
        <v>46789</v>
      </c>
      <c r="D194" s="9">
        <v>8870</v>
      </c>
      <c r="E194" s="4" t="str">
        <f t="shared" si="2"/>
        <v>360746789</v>
      </c>
    </row>
    <row r="195" spans="1:5" x14ac:dyDescent="0.3">
      <c r="A195" s="7">
        <v>45596</v>
      </c>
      <c r="B195" s="8">
        <v>3607</v>
      </c>
      <c r="C195" s="8">
        <v>46789</v>
      </c>
      <c r="D195" s="9">
        <v>3165</v>
      </c>
      <c r="E195" s="4" t="str">
        <f t="shared" ref="E195:E258" si="3">CONCATENATE(B195,C195)</f>
        <v>360746789</v>
      </c>
    </row>
    <row r="196" spans="1:5" x14ac:dyDescent="0.3">
      <c r="A196" s="7">
        <v>45596</v>
      </c>
      <c r="B196" s="8">
        <v>2081</v>
      </c>
      <c r="C196" s="8">
        <v>38902</v>
      </c>
      <c r="D196" s="9">
        <v>4274</v>
      </c>
      <c r="E196" s="4" t="str">
        <f t="shared" si="3"/>
        <v>208138902</v>
      </c>
    </row>
    <row r="197" spans="1:5" x14ac:dyDescent="0.3">
      <c r="A197" s="7">
        <v>45596</v>
      </c>
      <c r="B197" s="8">
        <v>8690</v>
      </c>
      <c r="C197" s="8">
        <v>38902</v>
      </c>
      <c r="D197" s="9">
        <v>9947</v>
      </c>
      <c r="E197" s="4" t="str">
        <f t="shared" si="3"/>
        <v>869038902</v>
      </c>
    </row>
    <row r="198" spans="1:5" x14ac:dyDescent="0.3">
      <c r="A198" s="7">
        <v>45596</v>
      </c>
      <c r="B198" s="8">
        <v>1300</v>
      </c>
      <c r="C198" s="8">
        <v>38902</v>
      </c>
      <c r="D198" s="9">
        <v>7924</v>
      </c>
      <c r="E198" s="4" t="str">
        <f t="shared" si="3"/>
        <v>130038902</v>
      </c>
    </row>
    <row r="199" spans="1:5" x14ac:dyDescent="0.3">
      <c r="A199" s="7">
        <v>45596</v>
      </c>
      <c r="B199" s="8">
        <v>4920</v>
      </c>
      <c r="C199" s="8">
        <v>30489</v>
      </c>
      <c r="D199" s="9">
        <v>1096</v>
      </c>
      <c r="E199" s="4" t="str">
        <f t="shared" si="3"/>
        <v>492030489</v>
      </c>
    </row>
    <row r="200" spans="1:5" x14ac:dyDescent="0.3">
      <c r="A200" s="7">
        <v>45596</v>
      </c>
      <c r="B200" s="8">
        <v>5578</v>
      </c>
      <c r="C200" s="8">
        <v>87496</v>
      </c>
      <c r="D200" s="9">
        <v>5914</v>
      </c>
      <c r="E200" s="4" t="str">
        <f t="shared" si="3"/>
        <v>557887496</v>
      </c>
    </row>
    <row r="201" spans="1:5" x14ac:dyDescent="0.3">
      <c r="A201" s="7">
        <v>45596</v>
      </c>
      <c r="B201" s="8">
        <v>1486</v>
      </c>
      <c r="C201" s="8">
        <v>48968</v>
      </c>
      <c r="D201" s="9">
        <v>403</v>
      </c>
      <c r="E201" s="4" t="str">
        <f t="shared" si="3"/>
        <v>148648968</v>
      </c>
    </row>
    <row r="202" spans="1:5" x14ac:dyDescent="0.3">
      <c r="A202" s="7">
        <v>45596</v>
      </c>
      <c r="B202" s="8">
        <v>1229</v>
      </c>
      <c r="C202" s="8">
        <v>97458</v>
      </c>
      <c r="D202" s="9">
        <v>9928</v>
      </c>
      <c r="E202" s="4" t="str">
        <f t="shared" si="3"/>
        <v>122997458</v>
      </c>
    </row>
    <row r="203" spans="1:5" x14ac:dyDescent="0.3">
      <c r="A203" s="7">
        <v>45596</v>
      </c>
      <c r="B203" s="8">
        <v>8991</v>
      </c>
      <c r="C203" s="8">
        <v>38902</v>
      </c>
      <c r="D203" s="9">
        <v>8717</v>
      </c>
      <c r="E203" s="4" t="str">
        <f t="shared" si="3"/>
        <v>899138902</v>
      </c>
    </row>
    <row r="204" spans="1:5" x14ac:dyDescent="0.3">
      <c r="A204" s="7">
        <v>45596</v>
      </c>
      <c r="B204" s="8">
        <v>6489</v>
      </c>
      <c r="C204" s="8">
        <v>30489</v>
      </c>
      <c r="D204" s="9">
        <v>4651</v>
      </c>
      <c r="E204" s="4" t="str">
        <f t="shared" si="3"/>
        <v>648930489</v>
      </c>
    </row>
    <row r="205" spans="1:5" x14ac:dyDescent="0.3">
      <c r="A205" s="7">
        <v>45596</v>
      </c>
      <c r="B205" s="8">
        <v>1599</v>
      </c>
      <c r="C205" s="8">
        <v>48795</v>
      </c>
      <c r="D205" s="9">
        <v>6961</v>
      </c>
      <c r="E205" s="4" t="str">
        <f t="shared" si="3"/>
        <v>159948795</v>
      </c>
    </row>
    <row r="206" spans="1:5" x14ac:dyDescent="0.3">
      <c r="A206" s="7">
        <v>45626</v>
      </c>
      <c r="B206" s="8">
        <v>3607</v>
      </c>
      <c r="C206" s="8">
        <v>46789</v>
      </c>
      <c r="D206" s="9">
        <v>308</v>
      </c>
      <c r="E206" s="4" t="str">
        <f t="shared" si="3"/>
        <v>360746789</v>
      </c>
    </row>
    <row r="207" spans="1:5" x14ac:dyDescent="0.3">
      <c r="A207" s="7">
        <v>45626</v>
      </c>
      <c r="B207" s="8">
        <v>6489</v>
      </c>
      <c r="C207" s="8">
        <v>30489</v>
      </c>
      <c r="D207" s="9">
        <v>7651</v>
      </c>
      <c r="E207" s="4" t="str">
        <f t="shared" si="3"/>
        <v>648930489</v>
      </c>
    </row>
    <row r="208" spans="1:5" x14ac:dyDescent="0.3">
      <c r="A208" s="7">
        <v>45626</v>
      </c>
      <c r="B208" s="8">
        <v>1599</v>
      </c>
      <c r="C208" s="8">
        <v>48795</v>
      </c>
      <c r="D208" s="9">
        <v>8544</v>
      </c>
      <c r="E208" s="4" t="str">
        <f t="shared" si="3"/>
        <v>159948795</v>
      </c>
    </row>
    <row r="209" spans="1:5" x14ac:dyDescent="0.3">
      <c r="A209" s="7">
        <v>45626</v>
      </c>
      <c r="B209" s="8">
        <v>3607</v>
      </c>
      <c r="C209" s="8">
        <v>46789</v>
      </c>
      <c r="D209" s="9">
        <v>5235</v>
      </c>
      <c r="E209" s="4" t="str">
        <f t="shared" si="3"/>
        <v>360746789</v>
      </c>
    </row>
    <row r="210" spans="1:5" x14ac:dyDescent="0.3">
      <c r="A210" s="7">
        <v>45626</v>
      </c>
      <c r="B210" s="8">
        <v>2081</v>
      </c>
      <c r="C210" s="8">
        <v>38902</v>
      </c>
      <c r="D210" s="9">
        <v>4228</v>
      </c>
      <c r="E210" s="4" t="str">
        <f t="shared" si="3"/>
        <v>208138902</v>
      </c>
    </row>
    <row r="211" spans="1:5" x14ac:dyDescent="0.3">
      <c r="A211" s="7">
        <v>45626</v>
      </c>
      <c r="B211" s="8">
        <v>1470</v>
      </c>
      <c r="C211" s="8">
        <v>59781</v>
      </c>
      <c r="D211" s="9">
        <v>3781</v>
      </c>
      <c r="E211" s="4" t="str">
        <f t="shared" si="3"/>
        <v>147059781</v>
      </c>
    </row>
    <row r="212" spans="1:5" x14ac:dyDescent="0.3">
      <c r="A212" s="7">
        <v>45626</v>
      </c>
      <c r="B212" s="8">
        <v>3575</v>
      </c>
      <c r="C212" s="8">
        <v>38902</v>
      </c>
      <c r="D212" s="9">
        <v>555</v>
      </c>
      <c r="E212" s="4" t="str">
        <f t="shared" si="3"/>
        <v>357538902</v>
      </c>
    </row>
    <row r="213" spans="1:5" x14ac:dyDescent="0.3">
      <c r="A213" s="7">
        <v>45626</v>
      </c>
      <c r="B213" s="8">
        <v>3985</v>
      </c>
      <c r="C213" s="8">
        <v>38902</v>
      </c>
      <c r="D213" s="9">
        <v>9878</v>
      </c>
      <c r="E213" s="4" t="str">
        <f t="shared" si="3"/>
        <v>398538902</v>
      </c>
    </row>
    <row r="214" spans="1:5" x14ac:dyDescent="0.3">
      <c r="A214" s="7">
        <v>45626</v>
      </c>
      <c r="B214" s="8">
        <v>2296</v>
      </c>
      <c r="C214" s="8">
        <v>30489</v>
      </c>
      <c r="D214" s="9">
        <v>1922</v>
      </c>
      <c r="E214" s="4" t="str">
        <f t="shared" si="3"/>
        <v>229630489</v>
      </c>
    </row>
    <row r="215" spans="1:5" x14ac:dyDescent="0.3">
      <c r="A215" s="7">
        <v>45626</v>
      </c>
      <c r="B215" s="8">
        <v>8690</v>
      </c>
      <c r="C215" s="8">
        <v>38902</v>
      </c>
      <c r="D215" s="9">
        <v>5145</v>
      </c>
      <c r="E215" s="4" t="str">
        <f t="shared" si="3"/>
        <v>869038902</v>
      </c>
    </row>
    <row r="216" spans="1:5" x14ac:dyDescent="0.3">
      <c r="A216" s="7">
        <v>45626</v>
      </c>
      <c r="B216" s="8">
        <v>1300</v>
      </c>
      <c r="C216" s="8">
        <v>38902</v>
      </c>
      <c r="D216" s="9">
        <v>6919</v>
      </c>
      <c r="E216" s="4" t="str">
        <f t="shared" si="3"/>
        <v>130038902</v>
      </c>
    </row>
    <row r="217" spans="1:5" x14ac:dyDescent="0.3">
      <c r="A217" s="7">
        <v>45626</v>
      </c>
      <c r="B217" s="8">
        <v>4920</v>
      </c>
      <c r="C217" s="8">
        <v>30489</v>
      </c>
      <c r="D217" s="9">
        <v>4960</v>
      </c>
      <c r="E217" s="4" t="str">
        <f t="shared" si="3"/>
        <v>492030489</v>
      </c>
    </row>
    <row r="218" spans="1:5" x14ac:dyDescent="0.3">
      <c r="A218" s="7">
        <v>45626</v>
      </c>
      <c r="B218" s="8">
        <v>5578</v>
      </c>
      <c r="C218" s="8">
        <v>87496</v>
      </c>
      <c r="D218" s="9">
        <v>8504</v>
      </c>
      <c r="E218" s="4" t="str">
        <f t="shared" si="3"/>
        <v>557887496</v>
      </c>
    </row>
    <row r="219" spans="1:5" x14ac:dyDescent="0.3">
      <c r="A219" s="7">
        <v>45626</v>
      </c>
      <c r="B219" s="8">
        <v>1486</v>
      </c>
      <c r="C219" s="8">
        <v>48968</v>
      </c>
      <c r="D219" s="9">
        <v>4284</v>
      </c>
      <c r="E219" s="4" t="str">
        <f t="shared" si="3"/>
        <v>148648968</v>
      </c>
    </row>
    <row r="220" spans="1:5" x14ac:dyDescent="0.3">
      <c r="A220" s="7">
        <v>45626</v>
      </c>
      <c r="B220" s="8">
        <v>1229</v>
      </c>
      <c r="C220" s="8">
        <v>97458</v>
      </c>
      <c r="D220" s="9">
        <v>1108</v>
      </c>
      <c r="E220" s="4" t="str">
        <f t="shared" si="3"/>
        <v>122997458</v>
      </c>
    </row>
    <row r="221" spans="1:5" x14ac:dyDescent="0.3">
      <c r="A221" s="7">
        <v>45626</v>
      </c>
      <c r="B221" s="8">
        <v>8991</v>
      </c>
      <c r="C221" s="8">
        <v>38902</v>
      </c>
      <c r="D221" s="9">
        <v>1690</v>
      </c>
      <c r="E221" s="4" t="str">
        <f t="shared" si="3"/>
        <v>899138902</v>
      </c>
    </row>
    <row r="222" spans="1:5" x14ac:dyDescent="0.3">
      <c r="A222" s="7">
        <v>45626</v>
      </c>
      <c r="B222" s="8">
        <v>6489</v>
      </c>
      <c r="C222" s="8">
        <v>30489</v>
      </c>
      <c r="D222" s="9">
        <v>4377</v>
      </c>
      <c r="E222" s="4" t="str">
        <f t="shared" si="3"/>
        <v>648930489</v>
      </c>
    </row>
    <row r="223" spans="1:5" x14ac:dyDescent="0.3">
      <c r="A223" s="7">
        <v>45626</v>
      </c>
      <c r="B223" s="8">
        <v>1599</v>
      </c>
      <c r="C223" s="8">
        <v>48795</v>
      </c>
      <c r="D223" s="9">
        <v>6178</v>
      </c>
      <c r="E223" s="4" t="str">
        <f t="shared" si="3"/>
        <v>159948795</v>
      </c>
    </row>
    <row r="224" spans="1:5" x14ac:dyDescent="0.3">
      <c r="A224" s="7">
        <v>45626</v>
      </c>
      <c r="B224" s="8">
        <v>3607</v>
      </c>
      <c r="C224" s="8">
        <v>46789</v>
      </c>
      <c r="D224" s="9">
        <v>1034</v>
      </c>
      <c r="E224" s="4" t="str">
        <f t="shared" si="3"/>
        <v>360746789</v>
      </c>
    </row>
    <row r="225" spans="1:5" x14ac:dyDescent="0.3">
      <c r="A225" s="7">
        <v>45626</v>
      </c>
      <c r="B225" s="8">
        <v>2081</v>
      </c>
      <c r="C225" s="8">
        <v>38902</v>
      </c>
      <c r="D225" s="9">
        <v>8844</v>
      </c>
      <c r="E225" s="4" t="str">
        <f t="shared" si="3"/>
        <v>208138902</v>
      </c>
    </row>
    <row r="226" spans="1:5" x14ac:dyDescent="0.3">
      <c r="A226" s="7">
        <v>45626</v>
      </c>
      <c r="B226" s="8">
        <v>8690</v>
      </c>
      <c r="C226" s="8">
        <v>38902</v>
      </c>
      <c r="D226" s="9">
        <v>7559</v>
      </c>
      <c r="E226" s="4" t="str">
        <f t="shared" si="3"/>
        <v>869038902</v>
      </c>
    </row>
    <row r="227" spans="1:5" x14ac:dyDescent="0.3">
      <c r="A227" s="7">
        <v>45626</v>
      </c>
      <c r="B227" s="8">
        <v>1300</v>
      </c>
      <c r="C227" s="8">
        <v>38902</v>
      </c>
      <c r="D227" s="9">
        <v>1064</v>
      </c>
      <c r="E227" s="4" t="str">
        <f t="shared" si="3"/>
        <v>130038902</v>
      </c>
    </row>
    <row r="228" spans="1:5" x14ac:dyDescent="0.3">
      <c r="A228" s="7">
        <v>45626</v>
      </c>
      <c r="B228" s="8">
        <v>4920</v>
      </c>
      <c r="C228" s="8">
        <v>30489</v>
      </c>
      <c r="D228" s="9">
        <v>5966</v>
      </c>
      <c r="E228" s="4" t="str">
        <f t="shared" si="3"/>
        <v>492030489</v>
      </c>
    </row>
    <row r="229" spans="1:5" x14ac:dyDescent="0.3">
      <c r="A229" s="7">
        <v>45626</v>
      </c>
      <c r="B229" s="8">
        <v>5578</v>
      </c>
      <c r="C229" s="8">
        <v>87496</v>
      </c>
      <c r="D229" s="9">
        <v>544</v>
      </c>
      <c r="E229" s="4" t="str">
        <f t="shared" si="3"/>
        <v>557887496</v>
      </c>
    </row>
    <row r="230" spans="1:5" x14ac:dyDescent="0.3">
      <c r="A230" s="7">
        <v>45626</v>
      </c>
      <c r="B230" s="8">
        <v>1486</v>
      </c>
      <c r="C230" s="8">
        <v>48968</v>
      </c>
      <c r="D230" s="9">
        <v>8163</v>
      </c>
      <c r="E230" s="4" t="str">
        <f t="shared" si="3"/>
        <v>148648968</v>
      </c>
    </row>
    <row r="231" spans="1:5" x14ac:dyDescent="0.3">
      <c r="A231" s="7">
        <v>45626</v>
      </c>
      <c r="B231" s="8">
        <v>1229</v>
      </c>
      <c r="C231" s="8">
        <v>97458</v>
      </c>
      <c r="D231" s="9">
        <v>1174</v>
      </c>
      <c r="E231" s="4" t="str">
        <f t="shared" si="3"/>
        <v>122997458</v>
      </c>
    </row>
    <row r="232" spans="1:5" x14ac:dyDescent="0.3">
      <c r="A232" s="7">
        <v>45626</v>
      </c>
      <c r="B232" s="8">
        <v>8991</v>
      </c>
      <c r="C232" s="8">
        <v>38902</v>
      </c>
      <c r="D232" s="9">
        <v>4371</v>
      </c>
      <c r="E232" s="4" t="str">
        <f t="shared" si="3"/>
        <v>899138902</v>
      </c>
    </row>
    <row r="233" spans="1:5" x14ac:dyDescent="0.3">
      <c r="A233" s="7">
        <v>45626</v>
      </c>
      <c r="B233" s="8">
        <v>6489</v>
      </c>
      <c r="C233" s="8">
        <v>30489</v>
      </c>
      <c r="D233" s="9">
        <v>2735</v>
      </c>
      <c r="E233" s="4" t="str">
        <f t="shared" si="3"/>
        <v>648930489</v>
      </c>
    </row>
    <row r="234" spans="1:5" x14ac:dyDescent="0.3">
      <c r="A234" s="7">
        <v>45626</v>
      </c>
      <c r="B234" s="8">
        <v>1599</v>
      </c>
      <c r="C234" s="8">
        <v>48795</v>
      </c>
      <c r="D234" s="9">
        <v>8040</v>
      </c>
      <c r="E234" s="4" t="str">
        <f t="shared" si="3"/>
        <v>159948795</v>
      </c>
    </row>
    <row r="235" spans="1:5" x14ac:dyDescent="0.3">
      <c r="A235" s="7">
        <v>45626</v>
      </c>
      <c r="B235" s="8">
        <v>3607</v>
      </c>
      <c r="C235" s="8">
        <v>46789</v>
      </c>
      <c r="D235" s="9">
        <v>2993</v>
      </c>
      <c r="E235" s="4" t="str">
        <f t="shared" si="3"/>
        <v>360746789</v>
      </c>
    </row>
    <row r="236" spans="1:5" x14ac:dyDescent="0.3">
      <c r="A236" s="7">
        <v>45626</v>
      </c>
      <c r="B236" s="8">
        <v>3607</v>
      </c>
      <c r="C236" s="8">
        <v>46789</v>
      </c>
      <c r="D236" s="9">
        <v>6968</v>
      </c>
      <c r="E236" s="4" t="str">
        <f t="shared" si="3"/>
        <v>360746789</v>
      </c>
    </row>
    <row r="237" spans="1:5" x14ac:dyDescent="0.3">
      <c r="A237" s="7">
        <v>45626</v>
      </c>
      <c r="B237" s="8">
        <v>2081</v>
      </c>
      <c r="C237" s="8">
        <v>38902</v>
      </c>
      <c r="D237" s="9">
        <v>9915</v>
      </c>
      <c r="E237" s="4" t="str">
        <f t="shared" si="3"/>
        <v>208138902</v>
      </c>
    </row>
    <row r="238" spans="1:5" x14ac:dyDescent="0.3">
      <c r="A238" s="7">
        <v>45626</v>
      </c>
      <c r="B238" s="8">
        <v>8690</v>
      </c>
      <c r="C238" s="8">
        <v>38902</v>
      </c>
      <c r="D238" s="9">
        <v>1247</v>
      </c>
      <c r="E238" s="4" t="str">
        <f t="shared" si="3"/>
        <v>869038902</v>
      </c>
    </row>
    <row r="239" spans="1:5" x14ac:dyDescent="0.3">
      <c r="A239" s="7">
        <v>45626</v>
      </c>
      <c r="B239" s="8">
        <v>1300</v>
      </c>
      <c r="C239" s="8">
        <v>38902</v>
      </c>
      <c r="D239" s="9">
        <v>8316</v>
      </c>
      <c r="E239" s="4" t="str">
        <f t="shared" si="3"/>
        <v>130038902</v>
      </c>
    </row>
    <row r="240" spans="1:5" x14ac:dyDescent="0.3">
      <c r="A240" s="7">
        <v>45626</v>
      </c>
      <c r="B240" s="8">
        <v>4920</v>
      </c>
      <c r="C240" s="8">
        <v>30489</v>
      </c>
      <c r="D240" s="9">
        <v>3676</v>
      </c>
      <c r="E240" s="4" t="str">
        <f t="shared" si="3"/>
        <v>492030489</v>
      </c>
    </row>
    <row r="241" spans="1:5" x14ac:dyDescent="0.3">
      <c r="A241" s="7">
        <v>45626</v>
      </c>
      <c r="B241" s="8">
        <v>5578</v>
      </c>
      <c r="C241" s="8">
        <v>87496</v>
      </c>
      <c r="D241" s="9">
        <v>7368</v>
      </c>
      <c r="E241" s="4" t="str">
        <f t="shared" si="3"/>
        <v>557887496</v>
      </c>
    </row>
    <row r="242" spans="1:5" x14ac:dyDescent="0.3">
      <c r="A242" s="7">
        <v>45626</v>
      </c>
      <c r="B242" s="8">
        <v>1486</v>
      </c>
      <c r="C242" s="8">
        <v>48968</v>
      </c>
      <c r="D242" s="9">
        <v>9378</v>
      </c>
      <c r="E242" s="4" t="str">
        <f t="shared" si="3"/>
        <v>148648968</v>
      </c>
    </row>
    <row r="243" spans="1:5" x14ac:dyDescent="0.3">
      <c r="A243" s="7">
        <v>45626</v>
      </c>
      <c r="B243" s="8">
        <v>1229</v>
      </c>
      <c r="C243" s="8">
        <v>97458</v>
      </c>
      <c r="D243" s="9">
        <v>7835</v>
      </c>
      <c r="E243" s="4" t="str">
        <f t="shared" si="3"/>
        <v>122997458</v>
      </c>
    </row>
    <row r="244" spans="1:5" x14ac:dyDescent="0.3">
      <c r="A244" s="7">
        <v>45626</v>
      </c>
      <c r="B244" s="8">
        <v>8991</v>
      </c>
      <c r="C244" s="8">
        <v>38902</v>
      </c>
      <c r="D244" s="9">
        <v>3073</v>
      </c>
      <c r="E244" s="4" t="str">
        <f t="shared" si="3"/>
        <v>899138902</v>
      </c>
    </row>
    <row r="245" spans="1:5" x14ac:dyDescent="0.3">
      <c r="A245" s="7">
        <v>45626</v>
      </c>
      <c r="B245" s="8">
        <v>6489</v>
      </c>
      <c r="C245" s="8">
        <v>30489</v>
      </c>
      <c r="D245" s="9">
        <v>2280</v>
      </c>
      <c r="E245" s="4" t="str">
        <f t="shared" si="3"/>
        <v>648930489</v>
      </c>
    </row>
    <row r="246" spans="1:5" x14ac:dyDescent="0.3">
      <c r="A246" s="7">
        <v>45626</v>
      </c>
      <c r="B246" s="8">
        <v>1599</v>
      </c>
      <c r="C246" s="8">
        <v>48795</v>
      </c>
      <c r="D246" s="9">
        <v>5704</v>
      </c>
      <c r="E246" s="4" t="str">
        <f t="shared" si="3"/>
        <v>159948795</v>
      </c>
    </row>
    <row r="247" spans="1:5" x14ac:dyDescent="0.3">
      <c r="A247" s="7">
        <v>45626</v>
      </c>
      <c r="B247" s="8">
        <v>3607</v>
      </c>
      <c r="C247" s="8">
        <v>46789</v>
      </c>
      <c r="D247" s="9">
        <v>2807</v>
      </c>
      <c r="E247" s="4" t="str">
        <f t="shared" si="3"/>
        <v>360746789</v>
      </c>
    </row>
    <row r="248" spans="1:5" x14ac:dyDescent="0.3">
      <c r="A248" s="7">
        <v>45626</v>
      </c>
      <c r="B248" s="8">
        <v>6489</v>
      </c>
      <c r="C248" s="8">
        <v>30489</v>
      </c>
      <c r="D248" s="9">
        <v>4929</v>
      </c>
      <c r="E248" s="4" t="str">
        <f t="shared" si="3"/>
        <v>648930489</v>
      </c>
    </row>
    <row r="249" spans="1:5" x14ac:dyDescent="0.3">
      <c r="A249" s="7">
        <v>45626</v>
      </c>
      <c r="B249" s="8">
        <v>1599</v>
      </c>
      <c r="C249" s="8">
        <v>48795</v>
      </c>
      <c r="D249" s="9">
        <v>3813</v>
      </c>
      <c r="E249" s="4" t="str">
        <f t="shared" si="3"/>
        <v>159948795</v>
      </c>
    </row>
    <row r="250" spans="1:5" x14ac:dyDescent="0.3">
      <c r="A250" s="7">
        <v>45626</v>
      </c>
      <c r="B250" s="8">
        <v>3607</v>
      </c>
      <c r="C250" s="8">
        <v>46789</v>
      </c>
      <c r="D250" s="9">
        <v>4818</v>
      </c>
      <c r="E250" s="4" t="str">
        <f t="shared" si="3"/>
        <v>360746789</v>
      </c>
    </row>
    <row r="251" spans="1:5" x14ac:dyDescent="0.3">
      <c r="A251" s="7">
        <v>45626</v>
      </c>
      <c r="B251" s="8">
        <v>2081</v>
      </c>
      <c r="C251" s="8">
        <v>38902</v>
      </c>
      <c r="D251" s="9">
        <v>5444</v>
      </c>
      <c r="E251" s="4" t="str">
        <f t="shared" si="3"/>
        <v>208138902</v>
      </c>
    </row>
    <row r="252" spans="1:5" x14ac:dyDescent="0.3">
      <c r="A252" s="7">
        <v>45626</v>
      </c>
      <c r="B252" s="8">
        <v>1470</v>
      </c>
      <c r="C252" s="8">
        <v>59781</v>
      </c>
      <c r="D252" s="9">
        <v>5454</v>
      </c>
      <c r="E252" s="4" t="str">
        <f t="shared" si="3"/>
        <v>147059781</v>
      </c>
    </row>
    <row r="253" spans="1:5" x14ac:dyDescent="0.3">
      <c r="A253" s="7">
        <v>45626</v>
      </c>
      <c r="B253" s="8">
        <v>3575</v>
      </c>
      <c r="C253" s="8">
        <v>38902</v>
      </c>
      <c r="D253" s="9">
        <v>904</v>
      </c>
      <c r="E253" s="4" t="str">
        <f t="shared" si="3"/>
        <v>357538902</v>
      </c>
    </row>
    <row r="254" spans="1:5" x14ac:dyDescent="0.3">
      <c r="A254" s="7">
        <v>45626</v>
      </c>
      <c r="B254" s="8">
        <v>3985</v>
      </c>
      <c r="C254" s="8">
        <v>38902</v>
      </c>
      <c r="D254" s="9">
        <v>7006</v>
      </c>
      <c r="E254" s="4" t="str">
        <f t="shared" si="3"/>
        <v>398538902</v>
      </c>
    </row>
    <row r="255" spans="1:5" x14ac:dyDescent="0.3">
      <c r="A255" s="7">
        <v>45626</v>
      </c>
      <c r="B255" s="8">
        <v>2296</v>
      </c>
      <c r="C255" s="8">
        <v>30489</v>
      </c>
      <c r="D255" s="9">
        <v>9757</v>
      </c>
      <c r="E255" s="4" t="str">
        <f t="shared" si="3"/>
        <v>229630489</v>
      </c>
    </row>
    <row r="256" spans="1:5" x14ac:dyDescent="0.3">
      <c r="A256" s="7">
        <v>45626</v>
      </c>
      <c r="B256" s="8">
        <v>8690</v>
      </c>
      <c r="C256" s="8">
        <v>38902</v>
      </c>
      <c r="D256" s="9">
        <v>9163</v>
      </c>
      <c r="E256" s="4" t="str">
        <f t="shared" si="3"/>
        <v>869038902</v>
      </c>
    </row>
    <row r="257" spans="1:5" x14ac:dyDescent="0.3">
      <c r="A257" s="7">
        <v>45626</v>
      </c>
      <c r="B257" s="8">
        <v>1300</v>
      </c>
      <c r="C257" s="8">
        <v>38902</v>
      </c>
      <c r="D257" s="9">
        <v>2646</v>
      </c>
      <c r="E257" s="4" t="str">
        <f t="shared" si="3"/>
        <v>130038902</v>
      </c>
    </row>
    <row r="258" spans="1:5" x14ac:dyDescent="0.3">
      <c r="A258" s="7">
        <v>45626</v>
      </c>
      <c r="B258" s="8">
        <v>4920</v>
      </c>
      <c r="C258" s="8">
        <v>30489</v>
      </c>
      <c r="D258" s="9">
        <v>7017</v>
      </c>
      <c r="E258" s="4" t="str">
        <f t="shared" si="3"/>
        <v>492030489</v>
      </c>
    </row>
    <row r="259" spans="1:5" x14ac:dyDescent="0.3">
      <c r="A259" s="7">
        <v>45626</v>
      </c>
      <c r="B259" s="8">
        <v>5578</v>
      </c>
      <c r="C259" s="8">
        <v>87496</v>
      </c>
      <c r="D259" s="9">
        <v>5128</v>
      </c>
      <c r="E259" s="4" t="str">
        <f t="shared" ref="E259:E320" si="4">CONCATENATE(B259,C259)</f>
        <v>557887496</v>
      </c>
    </row>
    <row r="260" spans="1:5" x14ac:dyDescent="0.3">
      <c r="A260" s="7">
        <v>45626</v>
      </c>
      <c r="B260" s="8">
        <v>1486</v>
      </c>
      <c r="C260" s="8">
        <v>48968</v>
      </c>
      <c r="D260" s="9">
        <v>5291</v>
      </c>
      <c r="E260" s="4" t="str">
        <f t="shared" si="4"/>
        <v>148648968</v>
      </c>
    </row>
    <row r="261" spans="1:5" x14ac:dyDescent="0.3">
      <c r="A261" s="7">
        <v>45626</v>
      </c>
      <c r="B261" s="8">
        <v>1229</v>
      </c>
      <c r="C261" s="8">
        <v>97458</v>
      </c>
      <c r="D261" s="9">
        <v>7882</v>
      </c>
      <c r="E261" s="4" t="str">
        <f t="shared" si="4"/>
        <v>122997458</v>
      </c>
    </row>
    <row r="262" spans="1:5" x14ac:dyDescent="0.3">
      <c r="A262" s="7">
        <v>45626</v>
      </c>
      <c r="B262" s="8">
        <v>8991</v>
      </c>
      <c r="C262" s="8">
        <v>38902</v>
      </c>
      <c r="D262" s="9">
        <v>8100</v>
      </c>
      <c r="E262" s="4" t="str">
        <f t="shared" si="4"/>
        <v>899138902</v>
      </c>
    </row>
    <row r="263" spans="1:5" x14ac:dyDescent="0.3">
      <c r="A263" s="7">
        <v>45626</v>
      </c>
      <c r="B263" s="8">
        <v>6489</v>
      </c>
      <c r="C263" s="8">
        <v>30489</v>
      </c>
      <c r="D263" s="9">
        <v>5232</v>
      </c>
      <c r="E263" s="4" t="str">
        <f t="shared" si="4"/>
        <v>648930489</v>
      </c>
    </row>
    <row r="264" spans="1:5" x14ac:dyDescent="0.3">
      <c r="A264" s="7">
        <v>45626</v>
      </c>
      <c r="B264" s="8">
        <v>1599</v>
      </c>
      <c r="C264" s="8">
        <v>48795</v>
      </c>
      <c r="D264" s="9">
        <v>2579</v>
      </c>
      <c r="E264" s="4" t="str">
        <f t="shared" si="4"/>
        <v>159948795</v>
      </c>
    </row>
    <row r="265" spans="1:5" x14ac:dyDescent="0.3">
      <c r="A265" s="7">
        <v>45626</v>
      </c>
      <c r="B265" s="8">
        <v>3607</v>
      </c>
      <c r="C265" s="8">
        <v>46789</v>
      </c>
      <c r="D265" s="9">
        <v>9916</v>
      </c>
      <c r="E265" s="4" t="str">
        <f t="shared" si="4"/>
        <v>360746789</v>
      </c>
    </row>
    <row r="266" spans="1:5" x14ac:dyDescent="0.3">
      <c r="A266" s="7">
        <v>45626</v>
      </c>
      <c r="B266" s="8">
        <v>2081</v>
      </c>
      <c r="C266" s="8">
        <v>38902</v>
      </c>
      <c r="D266" s="9">
        <v>7227</v>
      </c>
      <c r="E266" s="4" t="str">
        <f t="shared" si="4"/>
        <v>208138902</v>
      </c>
    </row>
    <row r="267" spans="1:5" x14ac:dyDescent="0.3">
      <c r="A267" s="7">
        <v>45626</v>
      </c>
      <c r="B267" s="8">
        <v>8690</v>
      </c>
      <c r="C267" s="8">
        <v>38902</v>
      </c>
      <c r="D267" s="9">
        <v>7638</v>
      </c>
      <c r="E267" s="4" t="str">
        <f t="shared" si="4"/>
        <v>869038902</v>
      </c>
    </row>
    <row r="268" spans="1:5" x14ac:dyDescent="0.3">
      <c r="A268" s="7">
        <v>45626</v>
      </c>
      <c r="B268" s="8">
        <v>1300</v>
      </c>
      <c r="C268" s="8">
        <v>38902</v>
      </c>
      <c r="D268" s="9">
        <v>1248</v>
      </c>
      <c r="E268" s="4" t="str">
        <f t="shared" si="4"/>
        <v>130038902</v>
      </c>
    </row>
    <row r="269" spans="1:5" x14ac:dyDescent="0.3">
      <c r="A269" s="7">
        <v>45626</v>
      </c>
      <c r="B269" s="8">
        <v>4920</v>
      </c>
      <c r="C269" s="8">
        <v>30489</v>
      </c>
      <c r="D269" s="9">
        <v>3411</v>
      </c>
      <c r="E269" s="4" t="str">
        <f t="shared" si="4"/>
        <v>492030489</v>
      </c>
    </row>
    <row r="270" spans="1:5" x14ac:dyDescent="0.3">
      <c r="A270" s="7">
        <v>45626</v>
      </c>
      <c r="B270" s="8">
        <v>5578</v>
      </c>
      <c r="C270" s="8">
        <v>87496</v>
      </c>
      <c r="D270" s="9">
        <v>2361</v>
      </c>
      <c r="E270" s="4" t="str">
        <f t="shared" si="4"/>
        <v>557887496</v>
      </c>
    </row>
    <row r="271" spans="1:5" x14ac:dyDescent="0.3">
      <c r="A271" s="7">
        <v>45626</v>
      </c>
      <c r="B271" s="8">
        <v>1486</v>
      </c>
      <c r="C271" s="8">
        <v>48968</v>
      </c>
      <c r="D271" s="9">
        <v>5885</v>
      </c>
      <c r="E271" s="4" t="str">
        <f t="shared" si="4"/>
        <v>148648968</v>
      </c>
    </row>
    <row r="272" spans="1:5" x14ac:dyDescent="0.3">
      <c r="A272" s="7">
        <v>45626</v>
      </c>
      <c r="B272" s="8">
        <v>1229</v>
      </c>
      <c r="C272" s="8">
        <v>97458</v>
      </c>
      <c r="D272" s="9">
        <v>9160</v>
      </c>
      <c r="E272" s="4" t="str">
        <f t="shared" si="4"/>
        <v>122997458</v>
      </c>
    </row>
    <row r="273" spans="1:5" x14ac:dyDescent="0.3">
      <c r="A273" s="7">
        <v>45626</v>
      </c>
      <c r="B273" s="8">
        <v>8991</v>
      </c>
      <c r="C273" s="8">
        <v>38902</v>
      </c>
      <c r="D273" s="9">
        <v>9776</v>
      </c>
      <c r="E273" s="4" t="str">
        <f t="shared" si="4"/>
        <v>899138902</v>
      </c>
    </row>
    <row r="274" spans="1:5" x14ac:dyDescent="0.3">
      <c r="A274" s="7">
        <v>45626</v>
      </c>
      <c r="B274" s="8">
        <v>6489</v>
      </c>
      <c r="C274" s="8">
        <v>30489</v>
      </c>
      <c r="D274" s="9">
        <v>5952</v>
      </c>
      <c r="E274" s="4" t="str">
        <f t="shared" si="4"/>
        <v>648930489</v>
      </c>
    </row>
    <row r="275" spans="1:5" x14ac:dyDescent="0.3">
      <c r="A275" s="7">
        <v>45626</v>
      </c>
      <c r="B275" s="8">
        <v>1599</v>
      </c>
      <c r="C275" s="8">
        <v>48795</v>
      </c>
      <c r="D275" s="9">
        <v>5627</v>
      </c>
      <c r="E275" s="4" t="str">
        <f t="shared" si="4"/>
        <v>159948795</v>
      </c>
    </row>
    <row r="276" spans="1:5" x14ac:dyDescent="0.3">
      <c r="A276" s="7">
        <v>45626</v>
      </c>
      <c r="B276" s="8">
        <v>3607</v>
      </c>
      <c r="C276" s="8">
        <v>46789</v>
      </c>
      <c r="D276" s="9">
        <v>6879</v>
      </c>
      <c r="E276" s="4" t="str">
        <f t="shared" si="4"/>
        <v>360746789</v>
      </c>
    </row>
    <row r="277" spans="1:5" x14ac:dyDescent="0.3">
      <c r="A277" s="7">
        <v>45626</v>
      </c>
      <c r="B277" s="8">
        <v>3607</v>
      </c>
      <c r="C277" s="8">
        <v>46789</v>
      </c>
      <c r="D277" s="9">
        <v>3846</v>
      </c>
      <c r="E277" s="4" t="str">
        <f t="shared" si="4"/>
        <v>360746789</v>
      </c>
    </row>
    <row r="278" spans="1:5" x14ac:dyDescent="0.3">
      <c r="A278" s="7">
        <v>45626</v>
      </c>
      <c r="B278" s="8">
        <v>2081</v>
      </c>
      <c r="C278" s="8">
        <v>38902</v>
      </c>
      <c r="D278" s="9">
        <v>814</v>
      </c>
      <c r="E278" s="4" t="str">
        <f t="shared" si="4"/>
        <v>208138902</v>
      </c>
    </row>
    <row r="279" spans="1:5" x14ac:dyDescent="0.3">
      <c r="A279" s="7">
        <v>45626</v>
      </c>
      <c r="B279" s="8">
        <v>8690</v>
      </c>
      <c r="C279" s="8">
        <v>38902</v>
      </c>
      <c r="D279" s="9">
        <v>3941</v>
      </c>
      <c r="E279" s="4" t="str">
        <f t="shared" si="4"/>
        <v>869038902</v>
      </c>
    </row>
    <row r="280" spans="1:5" x14ac:dyDescent="0.3">
      <c r="A280" s="7">
        <v>45626</v>
      </c>
      <c r="B280" s="8">
        <v>1300</v>
      </c>
      <c r="C280" s="8">
        <v>38902</v>
      </c>
      <c r="D280" s="9">
        <v>2672</v>
      </c>
      <c r="E280" s="4" t="str">
        <f t="shared" si="4"/>
        <v>130038902</v>
      </c>
    </row>
    <row r="281" spans="1:5" x14ac:dyDescent="0.3">
      <c r="A281" s="7">
        <v>45626</v>
      </c>
      <c r="B281" s="8">
        <v>4920</v>
      </c>
      <c r="C281" s="8">
        <v>30489</v>
      </c>
      <c r="D281" s="9">
        <v>5964</v>
      </c>
      <c r="E281" s="4" t="str">
        <f t="shared" si="4"/>
        <v>492030489</v>
      </c>
    </row>
    <row r="282" spans="1:5" x14ac:dyDescent="0.3">
      <c r="A282" s="7">
        <v>45626</v>
      </c>
      <c r="B282" s="8">
        <v>5578</v>
      </c>
      <c r="C282" s="8">
        <v>87496</v>
      </c>
      <c r="D282" s="9">
        <v>6388</v>
      </c>
      <c r="E282" s="4" t="str">
        <f t="shared" si="4"/>
        <v>557887496</v>
      </c>
    </row>
    <row r="283" spans="1:5" x14ac:dyDescent="0.3">
      <c r="A283" s="7">
        <v>45626</v>
      </c>
      <c r="B283" s="8">
        <v>1486</v>
      </c>
      <c r="C283" s="8">
        <v>48968</v>
      </c>
      <c r="D283" s="9">
        <v>481</v>
      </c>
      <c r="E283" s="4" t="str">
        <f t="shared" si="4"/>
        <v>148648968</v>
      </c>
    </row>
    <row r="284" spans="1:5" x14ac:dyDescent="0.3">
      <c r="A284" s="7">
        <v>45626</v>
      </c>
      <c r="B284" s="8">
        <v>1229</v>
      </c>
      <c r="C284" s="8">
        <v>97458</v>
      </c>
      <c r="D284" s="9">
        <v>1917</v>
      </c>
      <c r="E284" s="4" t="str">
        <f t="shared" si="4"/>
        <v>122997458</v>
      </c>
    </row>
    <row r="285" spans="1:5" x14ac:dyDescent="0.3">
      <c r="A285" s="7">
        <v>45626</v>
      </c>
      <c r="B285" s="8">
        <v>8991</v>
      </c>
      <c r="C285" s="8">
        <v>38902</v>
      </c>
      <c r="D285" s="9">
        <v>-10000</v>
      </c>
      <c r="E285" s="4" t="str">
        <f t="shared" si="4"/>
        <v>899138902</v>
      </c>
    </row>
    <row r="286" spans="1:5" x14ac:dyDescent="0.3">
      <c r="A286" s="7">
        <v>45626</v>
      </c>
      <c r="B286" s="8">
        <v>6489</v>
      </c>
      <c r="C286" s="8">
        <v>30489</v>
      </c>
      <c r="D286" s="9">
        <v>500</v>
      </c>
      <c r="E286" s="4" t="str">
        <f t="shared" si="4"/>
        <v>648930489</v>
      </c>
    </row>
    <row r="287" spans="1:5" x14ac:dyDescent="0.3">
      <c r="A287" s="7">
        <v>45626</v>
      </c>
      <c r="B287" s="8">
        <v>1599</v>
      </c>
      <c r="C287" s="8">
        <v>48795</v>
      </c>
      <c r="D287" s="9">
        <v>6006</v>
      </c>
      <c r="E287" s="4" t="str">
        <f t="shared" si="4"/>
        <v>159948795</v>
      </c>
    </row>
    <row r="288" spans="1:5" x14ac:dyDescent="0.3">
      <c r="A288" s="7">
        <v>45626</v>
      </c>
      <c r="B288" s="8">
        <v>3607</v>
      </c>
      <c r="C288" s="8">
        <v>46789</v>
      </c>
      <c r="D288" s="9">
        <v>7739</v>
      </c>
      <c r="E288" s="4" t="str">
        <f t="shared" si="4"/>
        <v>360746789</v>
      </c>
    </row>
    <row r="289" spans="1:5" x14ac:dyDescent="0.3">
      <c r="A289" s="7">
        <v>45626</v>
      </c>
      <c r="B289" s="8">
        <v>6489</v>
      </c>
      <c r="C289" s="8">
        <v>30489</v>
      </c>
      <c r="D289" s="9">
        <v>8579</v>
      </c>
      <c r="E289" s="4" t="str">
        <f t="shared" si="4"/>
        <v>648930489</v>
      </c>
    </row>
    <row r="290" spans="1:5" x14ac:dyDescent="0.3">
      <c r="A290" s="7">
        <v>45626</v>
      </c>
      <c r="B290" s="8">
        <v>1599</v>
      </c>
      <c r="C290" s="8">
        <v>48795</v>
      </c>
      <c r="D290" s="9">
        <v>8317</v>
      </c>
      <c r="E290" s="4" t="str">
        <f t="shared" si="4"/>
        <v>159948795</v>
      </c>
    </row>
    <row r="291" spans="1:5" x14ac:dyDescent="0.3">
      <c r="A291" s="7">
        <v>45626</v>
      </c>
      <c r="B291" s="8">
        <v>3607</v>
      </c>
      <c r="C291" s="8">
        <v>46789</v>
      </c>
      <c r="D291" s="9">
        <v>5585</v>
      </c>
      <c r="E291" s="4" t="str">
        <f t="shared" si="4"/>
        <v>360746789</v>
      </c>
    </row>
    <row r="292" spans="1:5" x14ac:dyDescent="0.3">
      <c r="A292" s="7">
        <v>45657</v>
      </c>
      <c r="B292" s="8">
        <v>1599</v>
      </c>
      <c r="C292" s="8">
        <v>48795</v>
      </c>
      <c r="D292" s="9">
        <v>6587</v>
      </c>
      <c r="E292" s="4" t="str">
        <f t="shared" si="4"/>
        <v>159948795</v>
      </c>
    </row>
    <row r="293" spans="1:5" x14ac:dyDescent="0.3">
      <c r="A293" s="7">
        <v>45657</v>
      </c>
      <c r="B293" s="8">
        <v>3607</v>
      </c>
      <c r="C293" s="8">
        <v>46789</v>
      </c>
      <c r="D293" s="9">
        <v>2578</v>
      </c>
      <c r="E293" s="4" t="str">
        <f t="shared" si="4"/>
        <v>360746789</v>
      </c>
    </row>
    <row r="294" spans="1:5" x14ac:dyDescent="0.3">
      <c r="A294" s="7">
        <v>45657</v>
      </c>
      <c r="B294" s="8">
        <v>3607</v>
      </c>
      <c r="C294" s="8">
        <v>46789</v>
      </c>
      <c r="D294" s="9">
        <v>3354</v>
      </c>
      <c r="E294" s="4" t="str">
        <f t="shared" si="4"/>
        <v>360746789</v>
      </c>
    </row>
    <row r="295" spans="1:5" x14ac:dyDescent="0.3">
      <c r="A295" s="7">
        <v>45657</v>
      </c>
      <c r="B295" s="8">
        <v>2081</v>
      </c>
      <c r="C295" s="8">
        <v>38902</v>
      </c>
      <c r="D295" s="9">
        <v>789</v>
      </c>
      <c r="E295" s="4" t="str">
        <f t="shared" si="4"/>
        <v>208138902</v>
      </c>
    </row>
    <row r="296" spans="1:5" x14ac:dyDescent="0.3">
      <c r="A296" s="7">
        <v>45657</v>
      </c>
      <c r="B296" s="8">
        <v>8690</v>
      </c>
      <c r="C296" s="8">
        <v>38902</v>
      </c>
      <c r="D296" s="9">
        <v>4125</v>
      </c>
      <c r="E296" s="4" t="str">
        <f t="shared" si="4"/>
        <v>869038902</v>
      </c>
    </row>
    <row r="297" spans="1:5" x14ac:dyDescent="0.3">
      <c r="A297" s="7">
        <v>45657</v>
      </c>
      <c r="B297" s="8">
        <v>1300</v>
      </c>
      <c r="C297" s="8">
        <v>38902</v>
      </c>
      <c r="D297" s="9">
        <v>20000</v>
      </c>
      <c r="E297" s="4" t="str">
        <f t="shared" si="4"/>
        <v>130038902</v>
      </c>
    </row>
    <row r="298" spans="1:5" x14ac:dyDescent="0.3">
      <c r="A298" s="7">
        <v>45657</v>
      </c>
      <c r="B298" s="8">
        <v>4920</v>
      </c>
      <c r="C298" s="8">
        <v>30489</v>
      </c>
      <c r="D298" s="9">
        <v>28987</v>
      </c>
      <c r="E298" s="4" t="str">
        <f t="shared" si="4"/>
        <v>492030489</v>
      </c>
    </row>
    <row r="299" spans="1:5" x14ac:dyDescent="0.3">
      <c r="A299" s="7">
        <v>45657</v>
      </c>
      <c r="B299" s="8">
        <v>5578</v>
      </c>
      <c r="C299" s="8">
        <v>87496</v>
      </c>
      <c r="D299" s="9">
        <v>28489</v>
      </c>
      <c r="E299" s="4" t="str">
        <f t="shared" si="4"/>
        <v>557887496</v>
      </c>
    </row>
    <row r="300" spans="1:5" x14ac:dyDescent="0.3">
      <c r="A300" s="7">
        <v>45657</v>
      </c>
      <c r="B300" s="8">
        <v>1486</v>
      </c>
      <c r="C300" s="8">
        <v>48968</v>
      </c>
      <c r="D300" s="9">
        <v>25524</v>
      </c>
      <c r="E300" s="4" t="str">
        <f t="shared" si="4"/>
        <v>148648968</v>
      </c>
    </row>
    <row r="301" spans="1:5" x14ac:dyDescent="0.3">
      <c r="A301" s="7">
        <v>45657</v>
      </c>
      <c r="B301" s="8">
        <v>1229</v>
      </c>
      <c r="C301" s="8">
        <v>97458</v>
      </c>
      <c r="D301" s="9">
        <v>2210</v>
      </c>
      <c r="E301" s="4" t="str">
        <f t="shared" si="4"/>
        <v>122997458</v>
      </c>
    </row>
    <row r="302" spans="1:5" x14ac:dyDescent="0.3">
      <c r="A302" s="7">
        <v>45657</v>
      </c>
      <c r="B302" s="8">
        <v>8991</v>
      </c>
      <c r="C302" s="8">
        <v>38902</v>
      </c>
      <c r="D302" s="9">
        <v>15000</v>
      </c>
      <c r="E302" s="4" t="str">
        <f t="shared" si="4"/>
        <v>899138902</v>
      </c>
    </row>
    <row r="303" spans="1:5" x14ac:dyDescent="0.3">
      <c r="A303" s="7">
        <v>45657</v>
      </c>
      <c r="B303" s="8">
        <v>6489</v>
      </c>
      <c r="C303" s="8">
        <v>30489</v>
      </c>
      <c r="D303" s="9">
        <v>645</v>
      </c>
      <c r="E303" s="4" t="str">
        <f t="shared" si="4"/>
        <v>648930489</v>
      </c>
    </row>
    <row r="304" spans="1:5" x14ac:dyDescent="0.3">
      <c r="A304" s="7">
        <v>45657</v>
      </c>
      <c r="B304" s="8">
        <v>1599</v>
      </c>
      <c r="C304" s="8">
        <v>48795</v>
      </c>
      <c r="D304" s="9">
        <v>7000</v>
      </c>
      <c r="E304" s="4" t="str">
        <f t="shared" si="4"/>
        <v>159948795</v>
      </c>
    </row>
    <row r="305" spans="1:5" x14ac:dyDescent="0.3">
      <c r="A305" s="7">
        <v>45657</v>
      </c>
      <c r="B305" s="8">
        <v>3607</v>
      </c>
      <c r="C305" s="8">
        <v>46789</v>
      </c>
      <c r="D305" s="9">
        <v>6589</v>
      </c>
      <c r="E305" s="4" t="str">
        <f t="shared" si="4"/>
        <v>360746789</v>
      </c>
    </row>
    <row r="306" spans="1:5" x14ac:dyDescent="0.3">
      <c r="A306" s="7">
        <v>45657</v>
      </c>
      <c r="B306" s="8">
        <v>6489</v>
      </c>
      <c r="C306" s="8">
        <v>30489</v>
      </c>
      <c r="D306" s="9">
        <v>9985</v>
      </c>
      <c r="E306" s="4" t="str">
        <f t="shared" si="4"/>
        <v>648930489</v>
      </c>
    </row>
    <row r="307" spans="1:5" x14ac:dyDescent="0.3">
      <c r="A307" s="7">
        <v>45657</v>
      </c>
      <c r="B307" s="8">
        <v>1599</v>
      </c>
      <c r="C307" s="8">
        <v>48795</v>
      </c>
      <c r="D307" s="9">
        <v>8459</v>
      </c>
      <c r="E307" s="4" t="str">
        <f t="shared" si="4"/>
        <v>159948795</v>
      </c>
    </row>
    <row r="308" spans="1:5" x14ac:dyDescent="0.3">
      <c r="A308" s="7">
        <v>45657</v>
      </c>
      <c r="B308" s="8">
        <v>1486</v>
      </c>
      <c r="C308" s="8">
        <v>48968</v>
      </c>
      <c r="D308" s="9">
        <v>7545</v>
      </c>
      <c r="E308" s="4" t="str">
        <f t="shared" si="4"/>
        <v>148648968</v>
      </c>
    </row>
    <row r="309" spans="1:5" x14ac:dyDescent="0.3">
      <c r="A309" s="7">
        <v>45657</v>
      </c>
      <c r="B309" s="8">
        <v>1229</v>
      </c>
      <c r="C309" s="8">
        <v>97458</v>
      </c>
      <c r="D309" s="9">
        <v>22225</v>
      </c>
      <c r="E309" s="4" t="str">
        <f t="shared" si="4"/>
        <v>122997458</v>
      </c>
    </row>
    <row r="310" spans="1:5" x14ac:dyDescent="0.3">
      <c r="A310" s="7">
        <v>45657</v>
      </c>
      <c r="B310" s="8">
        <v>8991</v>
      </c>
      <c r="C310" s="8">
        <v>38902</v>
      </c>
      <c r="D310" s="9">
        <v>1564</v>
      </c>
      <c r="E310" s="4" t="str">
        <f t="shared" si="4"/>
        <v>899138902</v>
      </c>
    </row>
    <row r="311" spans="1:5" x14ac:dyDescent="0.3">
      <c r="A311" s="7">
        <v>45657</v>
      </c>
      <c r="B311" s="8">
        <v>6489</v>
      </c>
      <c r="C311" s="8">
        <v>30489</v>
      </c>
      <c r="D311" s="9">
        <v>30000</v>
      </c>
      <c r="E311" s="4" t="str">
        <f t="shared" si="4"/>
        <v>648930489</v>
      </c>
    </row>
    <row r="312" spans="1:5" x14ac:dyDescent="0.3">
      <c r="A312" s="7">
        <v>45657</v>
      </c>
      <c r="B312" s="8">
        <v>1599</v>
      </c>
      <c r="C312" s="8">
        <v>48795</v>
      </c>
      <c r="D312" s="9">
        <v>30589</v>
      </c>
      <c r="E312" s="4" t="str">
        <f t="shared" si="4"/>
        <v>159948795</v>
      </c>
    </row>
    <row r="313" spans="1:5" x14ac:dyDescent="0.3">
      <c r="A313" s="7">
        <v>45657</v>
      </c>
      <c r="B313" s="8">
        <v>3607</v>
      </c>
      <c r="C313" s="8">
        <v>46789</v>
      </c>
      <c r="D313" s="9">
        <v>6549</v>
      </c>
      <c r="E313" s="4" t="str">
        <f t="shared" si="4"/>
        <v>360746789</v>
      </c>
    </row>
    <row r="314" spans="1:5" x14ac:dyDescent="0.3">
      <c r="A314" s="7">
        <v>45657</v>
      </c>
      <c r="B314" s="8">
        <v>6489</v>
      </c>
      <c r="C314" s="8">
        <v>30489</v>
      </c>
      <c r="D314" s="9">
        <v>1100</v>
      </c>
      <c r="E314" s="4" t="str">
        <f t="shared" si="4"/>
        <v>648930489</v>
      </c>
    </row>
    <row r="315" spans="1:5" x14ac:dyDescent="0.3">
      <c r="A315" s="7">
        <v>45657</v>
      </c>
      <c r="B315" s="8">
        <v>1599</v>
      </c>
      <c r="C315" s="8">
        <v>48795</v>
      </c>
      <c r="D315" s="9">
        <v>1258</v>
      </c>
      <c r="E315" s="4" t="str">
        <f t="shared" si="4"/>
        <v>159948795</v>
      </c>
    </row>
    <row r="316" spans="1:5" x14ac:dyDescent="0.3">
      <c r="A316" s="7">
        <v>45657</v>
      </c>
      <c r="B316" s="8">
        <v>3607</v>
      </c>
      <c r="C316" s="8">
        <v>46789</v>
      </c>
      <c r="D316" s="9">
        <v>19987</v>
      </c>
      <c r="E316" s="4" t="str">
        <f t="shared" si="4"/>
        <v>360746789</v>
      </c>
    </row>
    <row r="317" spans="1:5" x14ac:dyDescent="0.3">
      <c r="A317" s="7">
        <v>45657</v>
      </c>
      <c r="B317" s="8">
        <v>3607</v>
      </c>
      <c r="C317" s="8">
        <v>46789</v>
      </c>
      <c r="D317" s="9">
        <v>10457</v>
      </c>
      <c r="E317" s="4" t="str">
        <f t="shared" si="4"/>
        <v>360746789</v>
      </c>
    </row>
    <row r="318" spans="1:5" x14ac:dyDescent="0.3">
      <c r="A318" s="7">
        <v>45657</v>
      </c>
      <c r="B318" s="8">
        <v>3607</v>
      </c>
      <c r="C318" s="8">
        <v>46789</v>
      </c>
      <c r="D318" s="9">
        <v>4456</v>
      </c>
      <c r="E318" s="4" t="str">
        <f t="shared" si="4"/>
        <v>360746789</v>
      </c>
    </row>
    <row r="319" spans="1:5" x14ac:dyDescent="0.3">
      <c r="A319" s="7">
        <v>45657</v>
      </c>
      <c r="B319" s="8">
        <v>2081</v>
      </c>
      <c r="C319" s="8">
        <v>38902</v>
      </c>
      <c r="D319" s="9">
        <v>35589</v>
      </c>
      <c r="E319" s="4" t="str">
        <f t="shared" si="4"/>
        <v>208138902</v>
      </c>
    </row>
    <row r="320" spans="1:5" x14ac:dyDescent="0.3">
      <c r="A320" s="7">
        <v>45657</v>
      </c>
      <c r="B320" s="8">
        <v>8690</v>
      </c>
      <c r="C320" s="8">
        <v>38902</v>
      </c>
      <c r="D320" s="9">
        <v>31578</v>
      </c>
      <c r="E320" s="4" t="str">
        <f t="shared" si="4"/>
        <v>869038902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C5B25-CCFA-4520-8771-AB910805CA2A}">
  <dimension ref="A1:C255"/>
  <sheetViews>
    <sheetView workbookViewId="0">
      <selection activeCell="A17" sqref="A17"/>
    </sheetView>
  </sheetViews>
  <sheetFormatPr defaultRowHeight="14.4" x14ac:dyDescent="0.3"/>
  <cols>
    <col min="1" max="1" width="14" style="8" customWidth="1"/>
    <col min="2" max="2" width="23.44140625" style="6" customWidth="1"/>
    <col min="3" max="3" width="25.33203125" customWidth="1"/>
    <col min="4" max="16384" width="8.88671875" style="12"/>
  </cols>
  <sheetData>
    <row r="1" spans="1:3" x14ac:dyDescent="0.3">
      <c r="A1" s="22" t="s">
        <v>7</v>
      </c>
      <c r="B1" s="2" t="s">
        <v>8</v>
      </c>
      <c r="C1" s="2" t="s">
        <v>22</v>
      </c>
    </row>
    <row r="2" spans="1:3" x14ac:dyDescent="0.3">
      <c r="A2" s="8">
        <v>6489</v>
      </c>
      <c r="B2" s="6" t="s">
        <v>9</v>
      </c>
      <c r="C2" s="4" t="str">
        <f>CONCATENATE(A2,"-",B2)</f>
        <v>6489-Microsoft</v>
      </c>
    </row>
    <row r="3" spans="1:3" x14ac:dyDescent="0.3">
      <c r="A3" s="8">
        <v>2081</v>
      </c>
      <c r="B3" s="6" t="s">
        <v>10</v>
      </c>
      <c r="C3" s="4" t="str">
        <f t="shared" ref="C3:C66" si="0">CONCATENATE(A3,"-",B3)</f>
        <v>2081-Facebook</v>
      </c>
    </row>
    <row r="4" spans="1:3" x14ac:dyDescent="0.3">
      <c r="A4" s="8">
        <v>6489</v>
      </c>
      <c r="B4" s="6" t="s">
        <v>11</v>
      </c>
      <c r="C4" s="4" t="str">
        <f t="shared" si="0"/>
        <v>6489-Intel</v>
      </c>
    </row>
    <row r="5" spans="1:3" x14ac:dyDescent="0.3">
      <c r="A5" s="8">
        <v>1599</v>
      </c>
      <c r="B5" s="6" t="s">
        <v>32</v>
      </c>
      <c r="C5" s="4" t="str">
        <f t="shared" si="0"/>
        <v>1599-Ownes</v>
      </c>
    </row>
    <row r="6" spans="1:3" x14ac:dyDescent="0.3">
      <c r="A6" s="8">
        <v>3607</v>
      </c>
      <c r="B6" s="6" t="s">
        <v>33</v>
      </c>
      <c r="C6" s="4" t="str">
        <f t="shared" si="0"/>
        <v>3607-Kroger</v>
      </c>
    </row>
    <row r="7" spans="1:3" x14ac:dyDescent="0.3">
      <c r="A7" s="8">
        <v>3575</v>
      </c>
      <c r="B7" s="6" t="s">
        <v>12</v>
      </c>
      <c r="C7" s="4" t="str">
        <f t="shared" si="0"/>
        <v>3575-Twitter</v>
      </c>
    </row>
    <row r="8" spans="1:3" x14ac:dyDescent="0.3">
      <c r="A8" s="8">
        <v>3985</v>
      </c>
      <c r="B8" s="6" t="s">
        <v>34</v>
      </c>
      <c r="C8" s="4" t="str">
        <f t="shared" si="0"/>
        <v>3985-Balis</v>
      </c>
    </row>
    <row r="9" spans="1:3" x14ac:dyDescent="0.3">
      <c r="A9" s="8">
        <v>2296</v>
      </c>
      <c r="B9" s="6" t="s">
        <v>35</v>
      </c>
      <c r="C9" s="4" t="str">
        <f t="shared" si="0"/>
        <v>2296-Walgreens</v>
      </c>
    </row>
    <row r="10" spans="1:3" x14ac:dyDescent="0.3">
      <c r="A10" s="8">
        <v>8690</v>
      </c>
      <c r="B10" s="6" t="s">
        <v>13</v>
      </c>
      <c r="C10" s="4" t="str">
        <f t="shared" si="0"/>
        <v>8690-Lowes</v>
      </c>
    </row>
    <row r="11" spans="1:3" x14ac:dyDescent="0.3">
      <c r="A11" s="8">
        <v>1300</v>
      </c>
      <c r="B11" s="6" t="s">
        <v>14</v>
      </c>
      <c r="C11" s="4" t="str">
        <f t="shared" si="0"/>
        <v>1300-Home Dept</v>
      </c>
    </row>
    <row r="12" spans="1:3" x14ac:dyDescent="0.3">
      <c r="A12" s="8">
        <v>1470</v>
      </c>
      <c r="B12" s="6" t="s">
        <v>15</v>
      </c>
      <c r="C12" s="4" t="str">
        <f t="shared" si="0"/>
        <v>1470-Weis</v>
      </c>
    </row>
    <row r="13" spans="1:3" x14ac:dyDescent="0.3">
      <c r="A13" s="8">
        <v>5578</v>
      </c>
      <c r="B13" s="6" t="s">
        <v>16</v>
      </c>
      <c r="C13" s="4" t="str">
        <f t="shared" si="0"/>
        <v>5578-Walmart</v>
      </c>
    </row>
    <row r="14" spans="1:3" x14ac:dyDescent="0.3">
      <c r="A14" s="8">
        <v>1486</v>
      </c>
      <c r="B14" s="6" t="s">
        <v>17</v>
      </c>
      <c r="C14" s="4" t="str">
        <f t="shared" si="0"/>
        <v>1486-Aldi</v>
      </c>
    </row>
    <row r="15" spans="1:3" x14ac:dyDescent="0.3">
      <c r="A15" s="8">
        <v>1229</v>
      </c>
      <c r="B15" s="6" t="s">
        <v>18</v>
      </c>
      <c r="C15" s="4" t="str">
        <f t="shared" si="0"/>
        <v>1229-Intuit</v>
      </c>
    </row>
    <row r="16" spans="1:3" x14ac:dyDescent="0.3">
      <c r="A16" s="8">
        <v>8991</v>
      </c>
      <c r="B16" s="6" t="s">
        <v>36</v>
      </c>
      <c r="C16" s="4" t="str">
        <f t="shared" si="0"/>
        <v>8991-C-Card</v>
      </c>
    </row>
    <row r="17" spans="1:3" x14ac:dyDescent="0.3">
      <c r="A17" s="8">
        <v>4920</v>
      </c>
      <c r="B17" s="6" t="s">
        <v>37</v>
      </c>
      <c r="C17" s="4" t="str">
        <f t="shared" si="0"/>
        <v>4920-Employee1</v>
      </c>
    </row>
    <row r="18" spans="1:3" x14ac:dyDescent="0.3">
      <c r="C18" s="4" t="str">
        <f t="shared" si="0"/>
        <v>-</v>
      </c>
    </row>
    <row r="19" spans="1:3" x14ac:dyDescent="0.3">
      <c r="C19" s="4" t="str">
        <f t="shared" si="0"/>
        <v>-</v>
      </c>
    </row>
    <row r="20" spans="1:3" x14ac:dyDescent="0.3">
      <c r="C20" s="4" t="str">
        <f t="shared" si="0"/>
        <v>-</v>
      </c>
    </row>
    <row r="21" spans="1:3" x14ac:dyDescent="0.3">
      <c r="C21" s="4" t="str">
        <f t="shared" si="0"/>
        <v>-</v>
      </c>
    </row>
    <row r="22" spans="1:3" x14ac:dyDescent="0.3">
      <c r="C22" s="4" t="str">
        <f t="shared" si="0"/>
        <v>-</v>
      </c>
    </row>
    <row r="23" spans="1:3" x14ac:dyDescent="0.3">
      <c r="C23" s="4" t="str">
        <f t="shared" si="0"/>
        <v>-</v>
      </c>
    </row>
    <row r="24" spans="1:3" x14ac:dyDescent="0.3">
      <c r="C24" s="4" t="str">
        <f t="shared" si="0"/>
        <v>-</v>
      </c>
    </row>
    <row r="25" spans="1:3" x14ac:dyDescent="0.3">
      <c r="C25" s="4" t="str">
        <f t="shared" si="0"/>
        <v>-</v>
      </c>
    </row>
    <row r="26" spans="1:3" x14ac:dyDescent="0.3">
      <c r="C26" s="4" t="str">
        <f t="shared" si="0"/>
        <v>-</v>
      </c>
    </row>
    <row r="27" spans="1:3" x14ac:dyDescent="0.3">
      <c r="C27" s="4" t="str">
        <f t="shared" si="0"/>
        <v>-</v>
      </c>
    </row>
    <row r="28" spans="1:3" x14ac:dyDescent="0.3">
      <c r="C28" s="4" t="str">
        <f t="shared" si="0"/>
        <v>-</v>
      </c>
    </row>
    <row r="29" spans="1:3" x14ac:dyDescent="0.3">
      <c r="C29" s="4" t="str">
        <f t="shared" si="0"/>
        <v>-</v>
      </c>
    </row>
    <row r="30" spans="1:3" x14ac:dyDescent="0.3">
      <c r="C30" s="4" t="str">
        <f t="shared" si="0"/>
        <v>-</v>
      </c>
    </row>
    <row r="31" spans="1:3" x14ac:dyDescent="0.3">
      <c r="C31" s="4" t="str">
        <f t="shared" si="0"/>
        <v>-</v>
      </c>
    </row>
    <row r="32" spans="1:3" x14ac:dyDescent="0.3">
      <c r="C32" s="4" t="str">
        <f t="shared" si="0"/>
        <v>-</v>
      </c>
    </row>
    <row r="33" spans="3:3" x14ac:dyDescent="0.3">
      <c r="C33" s="4" t="str">
        <f t="shared" si="0"/>
        <v>-</v>
      </c>
    </row>
    <row r="34" spans="3:3" x14ac:dyDescent="0.3">
      <c r="C34" s="4" t="str">
        <f t="shared" si="0"/>
        <v>-</v>
      </c>
    </row>
    <row r="35" spans="3:3" x14ac:dyDescent="0.3">
      <c r="C35" s="4" t="str">
        <f t="shared" si="0"/>
        <v>-</v>
      </c>
    </row>
    <row r="36" spans="3:3" x14ac:dyDescent="0.3">
      <c r="C36" s="4" t="str">
        <f t="shared" si="0"/>
        <v>-</v>
      </c>
    </row>
    <row r="37" spans="3:3" x14ac:dyDescent="0.3">
      <c r="C37" s="4" t="str">
        <f t="shared" si="0"/>
        <v>-</v>
      </c>
    </row>
    <row r="38" spans="3:3" x14ac:dyDescent="0.3">
      <c r="C38" s="4" t="str">
        <f t="shared" si="0"/>
        <v>-</v>
      </c>
    </row>
    <row r="39" spans="3:3" x14ac:dyDescent="0.3">
      <c r="C39" s="4" t="str">
        <f t="shared" si="0"/>
        <v>-</v>
      </c>
    </row>
    <row r="40" spans="3:3" x14ac:dyDescent="0.3">
      <c r="C40" s="4" t="str">
        <f t="shared" si="0"/>
        <v>-</v>
      </c>
    </row>
    <row r="41" spans="3:3" x14ac:dyDescent="0.3">
      <c r="C41" s="4" t="str">
        <f t="shared" si="0"/>
        <v>-</v>
      </c>
    </row>
    <row r="42" spans="3:3" x14ac:dyDescent="0.3">
      <c r="C42" s="4" t="str">
        <f t="shared" si="0"/>
        <v>-</v>
      </c>
    </row>
    <row r="43" spans="3:3" x14ac:dyDescent="0.3">
      <c r="C43" s="4" t="str">
        <f t="shared" si="0"/>
        <v>-</v>
      </c>
    </row>
    <row r="44" spans="3:3" x14ac:dyDescent="0.3">
      <c r="C44" s="4" t="str">
        <f t="shared" si="0"/>
        <v>-</v>
      </c>
    </row>
    <row r="45" spans="3:3" x14ac:dyDescent="0.3">
      <c r="C45" s="4" t="str">
        <f t="shared" si="0"/>
        <v>-</v>
      </c>
    </row>
    <row r="46" spans="3:3" x14ac:dyDescent="0.3">
      <c r="C46" s="4" t="str">
        <f t="shared" si="0"/>
        <v>-</v>
      </c>
    </row>
    <row r="47" spans="3:3" x14ac:dyDescent="0.3">
      <c r="C47" s="4" t="str">
        <f t="shared" si="0"/>
        <v>-</v>
      </c>
    </row>
    <row r="48" spans="3:3" x14ac:dyDescent="0.3">
      <c r="C48" s="4" t="str">
        <f t="shared" si="0"/>
        <v>-</v>
      </c>
    </row>
    <row r="49" spans="3:3" x14ac:dyDescent="0.3">
      <c r="C49" s="4" t="str">
        <f t="shared" si="0"/>
        <v>-</v>
      </c>
    </row>
    <row r="50" spans="3:3" x14ac:dyDescent="0.3">
      <c r="C50" s="4" t="str">
        <f t="shared" si="0"/>
        <v>-</v>
      </c>
    </row>
    <row r="51" spans="3:3" x14ac:dyDescent="0.3">
      <c r="C51" s="4" t="str">
        <f t="shared" si="0"/>
        <v>-</v>
      </c>
    </row>
    <row r="52" spans="3:3" x14ac:dyDescent="0.3">
      <c r="C52" s="4" t="str">
        <f t="shared" si="0"/>
        <v>-</v>
      </c>
    </row>
    <row r="53" spans="3:3" x14ac:dyDescent="0.3">
      <c r="C53" s="4" t="str">
        <f t="shared" si="0"/>
        <v>-</v>
      </c>
    </row>
    <row r="54" spans="3:3" x14ac:dyDescent="0.3">
      <c r="C54" s="4" t="str">
        <f t="shared" si="0"/>
        <v>-</v>
      </c>
    </row>
    <row r="55" spans="3:3" x14ac:dyDescent="0.3">
      <c r="C55" s="4" t="str">
        <f t="shared" si="0"/>
        <v>-</v>
      </c>
    </row>
    <row r="56" spans="3:3" x14ac:dyDescent="0.3">
      <c r="C56" s="4" t="str">
        <f t="shared" si="0"/>
        <v>-</v>
      </c>
    </row>
    <row r="57" spans="3:3" x14ac:dyDescent="0.3">
      <c r="C57" s="4" t="str">
        <f t="shared" si="0"/>
        <v>-</v>
      </c>
    </row>
    <row r="58" spans="3:3" x14ac:dyDescent="0.3">
      <c r="C58" s="4" t="str">
        <f t="shared" si="0"/>
        <v>-</v>
      </c>
    </row>
    <row r="59" spans="3:3" x14ac:dyDescent="0.3">
      <c r="C59" s="4" t="str">
        <f t="shared" si="0"/>
        <v>-</v>
      </c>
    </row>
    <row r="60" spans="3:3" x14ac:dyDescent="0.3">
      <c r="C60" s="4" t="str">
        <f t="shared" si="0"/>
        <v>-</v>
      </c>
    </row>
    <row r="61" spans="3:3" x14ac:dyDescent="0.3">
      <c r="C61" s="4" t="str">
        <f t="shared" si="0"/>
        <v>-</v>
      </c>
    </row>
    <row r="62" spans="3:3" x14ac:dyDescent="0.3">
      <c r="C62" s="4" t="str">
        <f t="shared" si="0"/>
        <v>-</v>
      </c>
    </row>
    <row r="63" spans="3:3" x14ac:dyDescent="0.3">
      <c r="C63" s="4" t="str">
        <f t="shared" si="0"/>
        <v>-</v>
      </c>
    </row>
    <row r="64" spans="3:3" x14ac:dyDescent="0.3">
      <c r="C64" s="4" t="str">
        <f t="shared" si="0"/>
        <v>-</v>
      </c>
    </row>
    <row r="65" spans="3:3" x14ac:dyDescent="0.3">
      <c r="C65" s="4" t="str">
        <f t="shared" si="0"/>
        <v>-</v>
      </c>
    </row>
    <row r="66" spans="3:3" x14ac:dyDescent="0.3">
      <c r="C66" s="4" t="str">
        <f t="shared" si="0"/>
        <v>-</v>
      </c>
    </row>
    <row r="67" spans="3:3" x14ac:dyDescent="0.3">
      <c r="C67" s="4" t="str">
        <f t="shared" ref="C67:C130" si="1">CONCATENATE(A67,"-",B67)</f>
        <v>-</v>
      </c>
    </row>
    <row r="68" spans="3:3" x14ac:dyDescent="0.3">
      <c r="C68" s="4" t="str">
        <f t="shared" si="1"/>
        <v>-</v>
      </c>
    </row>
    <row r="69" spans="3:3" x14ac:dyDescent="0.3">
      <c r="C69" s="4" t="str">
        <f t="shared" si="1"/>
        <v>-</v>
      </c>
    </row>
    <row r="70" spans="3:3" x14ac:dyDescent="0.3">
      <c r="C70" s="4" t="str">
        <f t="shared" si="1"/>
        <v>-</v>
      </c>
    </row>
    <row r="71" spans="3:3" x14ac:dyDescent="0.3">
      <c r="C71" s="4" t="str">
        <f t="shared" si="1"/>
        <v>-</v>
      </c>
    </row>
    <row r="72" spans="3:3" x14ac:dyDescent="0.3">
      <c r="C72" s="4" t="str">
        <f t="shared" si="1"/>
        <v>-</v>
      </c>
    </row>
    <row r="73" spans="3:3" x14ac:dyDescent="0.3">
      <c r="C73" s="4" t="str">
        <f t="shared" si="1"/>
        <v>-</v>
      </c>
    </row>
    <row r="74" spans="3:3" x14ac:dyDescent="0.3">
      <c r="C74" s="4" t="str">
        <f t="shared" si="1"/>
        <v>-</v>
      </c>
    </row>
    <row r="75" spans="3:3" x14ac:dyDescent="0.3">
      <c r="C75" s="4" t="str">
        <f t="shared" si="1"/>
        <v>-</v>
      </c>
    </row>
    <row r="76" spans="3:3" x14ac:dyDescent="0.3">
      <c r="C76" s="4" t="str">
        <f t="shared" si="1"/>
        <v>-</v>
      </c>
    </row>
    <row r="77" spans="3:3" x14ac:dyDescent="0.3">
      <c r="C77" s="4" t="str">
        <f t="shared" si="1"/>
        <v>-</v>
      </c>
    </row>
    <row r="78" spans="3:3" x14ac:dyDescent="0.3">
      <c r="C78" s="4" t="str">
        <f t="shared" si="1"/>
        <v>-</v>
      </c>
    </row>
    <row r="79" spans="3:3" x14ac:dyDescent="0.3">
      <c r="C79" s="4" t="str">
        <f t="shared" si="1"/>
        <v>-</v>
      </c>
    </row>
    <row r="80" spans="3:3" x14ac:dyDescent="0.3">
      <c r="C80" s="4" t="str">
        <f t="shared" si="1"/>
        <v>-</v>
      </c>
    </row>
    <row r="81" spans="3:3" x14ac:dyDescent="0.3">
      <c r="C81" s="4" t="str">
        <f t="shared" si="1"/>
        <v>-</v>
      </c>
    </row>
    <row r="82" spans="3:3" x14ac:dyDescent="0.3">
      <c r="C82" s="4" t="str">
        <f t="shared" si="1"/>
        <v>-</v>
      </c>
    </row>
    <row r="83" spans="3:3" x14ac:dyDescent="0.3">
      <c r="C83" s="4" t="str">
        <f t="shared" si="1"/>
        <v>-</v>
      </c>
    </row>
    <row r="84" spans="3:3" x14ac:dyDescent="0.3">
      <c r="C84" s="4" t="str">
        <f t="shared" si="1"/>
        <v>-</v>
      </c>
    </row>
    <row r="85" spans="3:3" x14ac:dyDescent="0.3">
      <c r="C85" s="4" t="str">
        <f t="shared" si="1"/>
        <v>-</v>
      </c>
    </row>
    <row r="86" spans="3:3" x14ac:dyDescent="0.3">
      <c r="C86" s="4" t="str">
        <f t="shared" si="1"/>
        <v>-</v>
      </c>
    </row>
    <row r="87" spans="3:3" x14ac:dyDescent="0.3">
      <c r="C87" s="4" t="str">
        <f t="shared" si="1"/>
        <v>-</v>
      </c>
    </row>
    <row r="88" spans="3:3" x14ac:dyDescent="0.3">
      <c r="C88" s="4" t="str">
        <f t="shared" si="1"/>
        <v>-</v>
      </c>
    </row>
    <row r="89" spans="3:3" x14ac:dyDescent="0.3">
      <c r="C89" s="4" t="str">
        <f t="shared" si="1"/>
        <v>-</v>
      </c>
    </row>
    <row r="90" spans="3:3" x14ac:dyDescent="0.3">
      <c r="C90" s="4" t="str">
        <f t="shared" si="1"/>
        <v>-</v>
      </c>
    </row>
    <row r="91" spans="3:3" x14ac:dyDescent="0.3">
      <c r="C91" s="4" t="str">
        <f t="shared" si="1"/>
        <v>-</v>
      </c>
    </row>
    <row r="92" spans="3:3" x14ac:dyDescent="0.3">
      <c r="C92" s="4" t="str">
        <f t="shared" si="1"/>
        <v>-</v>
      </c>
    </row>
    <row r="93" spans="3:3" x14ac:dyDescent="0.3">
      <c r="C93" s="4" t="str">
        <f t="shared" si="1"/>
        <v>-</v>
      </c>
    </row>
    <row r="94" spans="3:3" x14ac:dyDescent="0.3">
      <c r="C94" s="4" t="str">
        <f t="shared" si="1"/>
        <v>-</v>
      </c>
    </row>
    <row r="95" spans="3:3" x14ac:dyDescent="0.3">
      <c r="C95" s="4" t="str">
        <f t="shared" si="1"/>
        <v>-</v>
      </c>
    </row>
    <row r="96" spans="3:3" x14ac:dyDescent="0.3">
      <c r="C96" s="4" t="str">
        <f t="shared" si="1"/>
        <v>-</v>
      </c>
    </row>
    <row r="97" spans="3:3" x14ac:dyDescent="0.3">
      <c r="C97" s="4" t="str">
        <f t="shared" si="1"/>
        <v>-</v>
      </c>
    </row>
    <row r="98" spans="3:3" x14ac:dyDescent="0.3">
      <c r="C98" s="4" t="str">
        <f t="shared" si="1"/>
        <v>-</v>
      </c>
    </row>
    <row r="99" spans="3:3" x14ac:dyDescent="0.3">
      <c r="C99" s="4" t="str">
        <f t="shared" si="1"/>
        <v>-</v>
      </c>
    </row>
    <row r="100" spans="3:3" x14ac:dyDescent="0.3">
      <c r="C100" s="4" t="str">
        <f t="shared" si="1"/>
        <v>-</v>
      </c>
    </row>
    <row r="101" spans="3:3" x14ac:dyDescent="0.3">
      <c r="C101" s="4" t="str">
        <f t="shared" si="1"/>
        <v>-</v>
      </c>
    </row>
    <row r="102" spans="3:3" x14ac:dyDescent="0.3">
      <c r="C102" s="4" t="str">
        <f t="shared" si="1"/>
        <v>-</v>
      </c>
    </row>
    <row r="103" spans="3:3" x14ac:dyDescent="0.3">
      <c r="C103" s="4" t="str">
        <f t="shared" si="1"/>
        <v>-</v>
      </c>
    </row>
    <row r="104" spans="3:3" x14ac:dyDescent="0.3">
      <c r="C104" s="4" t="str">
        <f t="shared" si="1"/>
        <v>-</v>
      </c>
    </row>
    <row r="105" spans="3:3" x14ac:dyDescent="0.3">
      <c r="C105" s="4" t="str">
        <f t="shared" si="1"/>
        <v>-</v>
      </c>
    </row>
    <row r="106" spans="3:3" x14ac:dyDescent="0.3">
      <c r="C106" s="4" t="str">
        <f t="shared" si="1"/>
        <v>-</v>
      </c>
    </row>
    <row r="107" spans="3:3" x14ac:dyDescent="0.3">
      <c r="C107" s="4" t="str">
        <f t="shared" si="1"/>
        <v>-</v>
      </c>
    </row>
    <row r="108" spans="3:3" x14ac:dyDescent="0.3">
      <c r="C108" s="4" t="str">
        <f t="shared" si="1"/>
        <v>-</v>
      </c>
    </row>
    <row r="109" spans="3:3" x14ac:dyDescent="0.3">
      <c r="C109" s="4" t="str">
        <f t="shared" si="1"/>
        <v>-</v>
      </c>
    </row>
    <row r="110" spans="3:3" x14ac:dyDescent="0.3">
      <c r="C110" s="4" t="str">
        <f t="shared" si="1"/>
        <v>-</v>
      </c>
    </row>
    <row r="111" spans="3:3" x14ac:dyDescent="0.3">
      <c r="C111" s="4" t="str">
        <f t="shared" si="1"/>
        <v>-</v>
      </c>
    </row>
    <row r="112" spans="3:3" x14ac:dyDescent="0.3">
      <c r="C112" s="4" t="str">
        <f t="shared" si="1"/>
        <v>-</v>
      </c>
    </row>
    <row r="113" spans="3:3" x14ac:dyDescent="0.3">
      <c r="C113" s="4" t="str">
        <f t="shared" si="1"/>
        <v>-</v>
      </c>
    </row>
    <row r="114" spans="3:3" x14ac:dyDescent="0.3">
      <c r="C114" s="4" t="str">
        <f t="shared" si="1"/>
        <v>-</v>
      </c>
    </row>
    <row r="115" spans="3:3" x14ac:dyDescent="0.3">
      <c r="C115" s="4" t="str">
        <f t="shared" si="1"/>
        <v>-</v>
      </c>
    </row>
    <row r="116" spans="3:3" x14ac:dyDescent="0.3">
      <c r="C116" s="4" t="str">
        <f t="shared" si="1"/>
        <v>-</v>
      </c>
    </row>
    <row r="117" spans="3:3" x14ac:dyDescent="0.3">
      <c r="C117" s="4" t="str">
        <f t="shared" si="1"/>
        <v>-</v>
      </c>
    </row>
    <row r="118" spans="3:3" x14ac:dyDescent="0.3">
      <c r="C118" s="4" t="str">
        <f t="shared" si="1"/>
        <v>-</v>
      </c>
    </row>
    <row r="119" spans="3:3" x14ac:dyDescent="0.3">
      <c r="C119" s="4" t="str">
        <f t="shared" si="1"/>
        <v>-</v>
      </c>
    </row>
    <row r="120" spans="3:3" x14ac:dyDescent="0.3">
      <c r="C120" s="4" t="str">
        <f t="shared" si="1"/>
        <v>-</v>
      </c>
    </row>
    <row r="121" spans="3:3" x14ac:dyDescent="0.3">
      <c r="C121" s="4" t="str">
        <f t="shared" si="1"/>
        <v>-</v>
      </c>
    </row>
    <row r="122" spans="3:3" x14ac:dyDescent="0.3">
      <c r="C122" s="4" t="str">
        <f t="shared" si="1"/>
        <v>-</v>
      </c>
    </row>
    <row r="123" spans="3:3" x14ac:dyDescent="0.3">
      <c r="C123" s="4" t="str">
        <f t="shared" si="1"/>
        <v>-</v>
      </c>
    </row>
    <row r="124" spans="3:3" x14ac:dyDescent="0.3">
      <c r="C124" s="4" t="str">
        <f t="shared" si="1"/>
        <v>-</v>
      </c>
    </row>
    <row r="125" spans="3:3" x14ac:dyDescent="0.3">
      <c r="C125" s="4" t="str">
        <f t="shared" si="1"/>
        <v>-</v>
      </c>
    </row>
    <row r="126" spans="3:3" x14ac:dyDescent="0.3">
      <c r="C126" s="4" t="str">
        <f t="shared" si="1"/>
        <v>-</v>
      </c>
    </row>
    <row r="127" spans="3:3" x14ac:dyDescent="0.3">
      <c r="C127" s="4" t="str">
        <f t="shared" si="1"/>
        <v>-</v>
      </c>
    </row>
    <row r="128" spans="3:3" x14ac:dyDescent="0.3">
      <c r="C128" s="4" t="str">
        <f t="shared" si="1"/>
        <v>-</v>
      </c>
    </row>
    <row r="129" spans="3:3" x14ac:dyDescent="0.3">
      <c r="C129" s="4" t="str">
        <f t="shared" si="1"/>
        <v>-</v>
      </c>
    </row>
    <row r="130" spans="3:3" x14ac:dyDescent="0.3">
      <c r="C130" s="4" t="str">
        <f t="shared" si="1"/>
        <v>-</v>
      </c>
    </row>
    <row r="131" spans="3:3" x14ac:dyDescent="0.3">
      <c r="C131" s="4" t="str">
        <f t="shared" ref="C131:C194" si="2">CONCATENATE(A131,"-",B131)</f>
        <v>-</v>
      </c>
    </row>
    <row r="132" spans="3:3" x14ac:dyDescent="0.3">
      <c r="C132" s="4" t="str">
        <f t="shared" si="2"/>
        <v>-</v>
      </c>
    </row>
    <row r="133" spans="3:3" x14ac:dyDescent="0.3">
      <c r="C133" s="4" t="str">
        <f t="shared" si="2"/>
        <v>-</v>
      </c>
    </row>
    <row r="134" spans="3:3" x14ac:dyDescent="0.3">
      <c r="C134" s="4" t="str">
        <f t="shared" si="2"/>
        <v>-</v>
      </c>
    </row>
    <row r="135" spans="3:3" x14ac:dyDescent="0.3">
      <c r="C135" s="4" t="str">
        <f t="shared" si="2"/>
        <v>-</v>
      </c>
    </row>
    <row r="136" spans="3:3" x14ac:dyDescent="0.3">
      <c r="C136" s="4" t="str">
        <f t="shared" si="2"/>
        <v>-</v>
      </c>
    </row>
    <row r="137" spans="3:3" x14ac:dyDescent="0.3">
      <c r="C137" s="4" t="str">
        <f t="shared" si="2"/>
        <v>-</v>
      </c>
    </row>
    <row r="138" spans="3:3" x14ac:dyDescent="0.3">
      <c r="C138" s="4" t="str">
        <f t="shared" si="2"/>
        <v>-</v>
      </c>
    </row>
    <row r="139" spans="3:3" x14ac:dyDescent="0.3">
      <c r="C139" s="4" t="str">
        <f t="shared" si="2"/>
        <v>-</v>
      </c>
    </row>
    <row r="140" spans="3:3" x14ac:dyDescent="0.3">
      <c r="C140" s="4" t="str">
        <f t="shared" si="2"/>
        <v>-</v>
      </c>
    </row>
    <row r="141" spans="3:3" x14ac:dyDescent="0.3">
      <c r="C141" s="4" t="str">
        <f t="shared" si="2"/>
        <v>-</v>
      </c>
    </row>
    <row r="142" spans="3:3" x14ac:dyDescent="0.3">
      <c r="C142" s="4" t="str">
        <f t="shared" si="2"/>
        <v>-</v>
      </c>
    </row>
    <row r="143" spans="3:3" x14ac:dyDescent="0.3">
      <c r="C143" s="4" t="str">
        <f t="shared" si="2"/>
        <v>-</v>
      </c>
    </row>
    <row r="144" spans="3:3" x14ac:dyDescent="0.3">
      <c r="C144" s="4" t="str">
        <f t="shared" si="2"/>
        <v>-</v>
      </c>
    </row>
    <row r="145" spans="3:3" x14ac:dyDescent="0.3">
      <c r="C145" s="4" t="str">
        <f t="shared" si="2"/>
        <v>-</v>
      </c>
    </row>
    <row r="146" spans="3:3" x14ac:dyDescent="0.3">
      <c r="C146" s="4" t="str">
        <f t="shared" si="2"/>
        <v>-</v>
      </c>
    </row>
    <row r="147" spans="3:3" x14ac:dyDescent="0.3">
      <c r="C147" s="4" t="str">
        <f t="shared" si="2"/>
        <v>-</v>
      </c>
    </row>
    <row r="148" spans="3:3" x14ac:dyDescent="0.3">
      <c r="C148" s="4" t="str">
        <f t="shared" si="2"/>
        <v>-</v>
      </c>
    </row>
    <row r="149" spans="3:3" x14ac:dyDescent="0.3">
      <c r="C149" s="4" t="str">
        <f t="shared" si="2"/>
        <v>-</v>
      </c>
    </row>
    <row r="150" spans="3:3" x14ac:dyDescent="0.3">
      <c r="C150" s="4" t="str">
        <f t="shared" si="2"/>
        <v>-</v>
      </c>
    </row>
    <row r="151" spans="3:3" x14ac:dyDescent="0.3">
      <c r="C151" s="4" t="str">
        <f t="shared" si="2"/>
        <v>-</v>
      </c>
    </row>
    <row r="152" spans="3:3" x14ac:dyDescent="0.3">
      <c r="C152" s="4" t="str">
        <f t="shared" si="2"/>
        <v>-</v>
      </c>
    </row>
    <row r="153" spans="3:3" x14ac:dyDescent="0.3">
      <c r="C153" s="4" t="str">
        <f t="shared" si="2"/>
        <v>-</v>
      </c>
    </row>
    <row r="154" spans="3:3" x14ac:dyDescent="0.3">
      <c r="C154" s="4" t="str">
        <f t="shared" si="2"/>
        <v>-</v>
      </c>
    </row>
    <row r="155" spans="3:3" x14ac:dyDescent="0.3">
      <c r="C155" s="4" t="str">
        <f t="shared" si="2"/>
        <v>-</v>
      </c>
    </row>
    <row r="156" spans="3:3" x14ac:dyDescent="0.3">
      <c r="C156" s="4" t="str">
        <f t="shared" si="2"/>
        <v>-</v>
      </c>
    </row>
    <row r="157" spans="3:3" x14ac:dyDescent="0.3">
      <c r="C157" s="4" t="str">
        <f t="shared" si="2"/>
        <v>-</v>
      </c>
    </row>
    <row r="158" spans="3:3" x14ac:dyDescent="0.3">
      <c r="C158" s="4" t="str">
        <f t="shared" si="2"/>
        <v>-</v>
      </c>
    </row>
    <row r="159" spans="3:3" x14ac:dyDescent="0.3">
      <c r="C159" s="4" t="str">
        <f t="shared" si="2"/>
        <v>-</v>
      </c>
    </row>
    <row r="160" spans="3:3" x14ac:dyDescent="0.3">
      <c r="C160" s="4" t="str">
        <f t="shared" si="2"/>
        <v>-</v>
      </c>
    </row>
    <row r="161" spans="3:3" x14ac:dyDescent="0.3">
      <c r="C161" s="4" t="str">
        <f t="shared" si="2"/>
        <v>-</v>
      </c>
    </row>
    <row r="162" spans="3:3" x14ac:dyDescent="0.3">
      <c r="C162" s="4" t="str">
        <f t="shared" si="2"/>
        <v>-</v>
      </c>
    </row>
    <row r="163" spans="3:3" x14ac:dyDescent="0.3">
      <c r="C163" s="4" t="str">
        <f t="shared" si="2"/>
        <v>-</v>
      </c>
    </row>
    <row r="164" spans="3:3" x14ac:dyDescent="0.3">
      <c r="C164" s="4" t="str">
        <f t="shared" si="2"/>
        <v>-</v>
      </c>
    </row>
    <row r="165" spans="3:3" x14ac:dyDescent="0.3">
      <c r="C165" s="4" t="str">
        <f t="shared" si="2"/>
        <v>-</v>
      </c>
    </row>
    <row r="166" spans="3:3" x14ac:dyDescent="0.3">
      <c r="C166" s="4" t="str">
        <f t="shared" si="2"/>
        <v>-</v>
      </c>
    </row>
    <row r="167" spans="3:3" x14ac:dyDescent="0.3">
      <c r="C167" s="4" t="str">
        <f t="shared" si="2"/>
        <v>-</v>
      </c>
    </row>
    <row r="168" spans="3:3" x14ac:dyDescent="0.3">
      <c r="C168" s="4" t="str">
        <f t="shared" si="2"/>
        <v>-</v>
      </c>
    </row>
    <row r="169" spans="3:3" x14ac:dyDescent="0.3">
      <c r="C169" s="4" t="str">
        <f t="shared" si="2"/>
        <v>-</v>
      </c>
    </row>
    <row r="170" spans="3:3" x14ac:dyDescent="0.3">
      <c r="C170" s="4" t="str">
        <f t="shared" si="2"/>
        <v>-</v>
      </c>
    </row>
    <row r="171" spans="3:3" x14ac:dyDescent="0.3">
      <c r="C171" s="4" t="str">
        <f t="shared" si="2"/>
        <v>-</v>
      </c>
    </row>
    <row r="172" spans="3:3" x14ac:dyDescent="0.3">
      <c r="C172" s="4" t="str">
        <f t="shared" si="2"/>
        <v>-</v>
      </c>
    </row>
    <row r="173" spans="3:3" x14ac:dyDescent="0.3">
      <c r="C173" s="4" t="str">
        <f t="shared" si="2"/>
        <v>-</v>
      </c>
    </row>
    <row r="174" spans="3:3" x14ac:dyDescent="0.3">
      <c r="C174" s="4" t="str">
        <f t="shared" si="2"/>
        <v>-</v>
      </c>
    </row>
    <row r="175" spans="3:3" x14ac:dyDescent="0.3">
      <c r="C175" s="4" t="str">
        <f t="shared" si="2"/>
        <v>-</v>
      </c>
    </row>
    <row r="176" spans="3:3" x14ac:dyDescent="0.3">
      <c r="C176" s="4" t="str">
        <f t="shared" si="2"/>
        <v>-</v>
      </c>
    </row>
    <row r="177" spans="3:3" x14ac:dyDescent="0.3">
      <c r="C177" s="4" t="str">
        <f t="shared" si="2"/>
        <v>-</v>
      </c>
    </row>
    <row r="178" spans="3:3" x14ac:dyDescent="0.3">
      <c r="C178" s="4" t="str">
        <f t="shared" si="2"/>
        <v>-</v>
      </c>
    </row>
    <row r="179" spans="3:3" x14ac:dyDescent="0.3">
      <c r="C179" s="4" t="str">
        <f t="shared" si="2"/>
        <v>-</v>
      </c>
    </row>
    <row r="180" spans="3:3" x14ac:dyDescent="0.3">
      <c r="C180" s="4" t="str">
        <f t="shared" si="2"/>
        <v>-</v>
      </c>
    </row>
    <row r="181" spans="3:3" x14ac:dyDescent="0.3">
      <c r="C181" s="4" t="str">
        <f t="shared" si="2"/>
        <v>-</v>
      </c>
    </row>
    <row r="182" spans="3:3" x14ac:dyDescent="0.3">
      <c r="C182" s="4" t="str">
        <f t="shared" si="2"/>
        <v>-</v>
      </c>
    </row>
    <row r="183" spans="3:3" x14ac:dyDescent="0.3">
      <c r="C183" s="4" t="str">
        <f t="shared" si="2"/>
        <v>-</v>
      </c>
    </row>
    <row r="184" spans="3:3" x14ac:dyDescent="0.3">
      <c r="C184" s="4" t="str">
        <f t="shared" si="2"/>
        <v>-</v>
      </c>
    </row>
    <row r="185" spans="3:3" x14ac:dyDescent="0.3">
      <c r="C185" s="4" t="str">
        <f t="shared" si="2"/>
        <v>-</v>
      </c>
    </row>
    <row r="186" spans="3:3" x14ac:dyDescent="0.3">
      <c r="C186" s="4" t="str">
        <f t="shared" si="2"/>
        <v>-</v>
      </c>
    </row>
    <row r="187" spans="3:3" x14ac:dyDescent="0.3">
      <c r="C187" s="4" t="str">
        <f t="shared" si="2"/>
        <v>-</v>
      </c>
    </row>
    <row r="188" spans="3:3" x14ac:dyDescent="0.3">
      <c r="C188" s="4" t="str">
        <f t="shared" si="2"/>
        <v>-</v>
      </c>
    </row>
    <row r="189" spans="3:3" x14ac:dyDescent="0.3">
      <c r="C189" s="4" t="str">
        <f t="shared" si="2"/>
        <v>-</v>
      </c>
    </row>
    <row r="190" spans="3:3" x14ac:dyDescent="0.3">
      <c r="C190" s="4" t="str">
        <f t="shared" si="2"/>
        <v>-</v>
      </c>
    </row>
    <row r="191" spans="3:3" x14ac:dyDescent="0.3">
      <c r="C191" s="4" t="str">
        <f t="shared" si="2"/>
        <v>-</v>
      </c>
    </row>
    <row r="192" spans="3:3" x14ac:dyDescent="0.3">
      <c r="C192" s="4" t="str">
        <f t="shared" si="2"/>
        <v>-</v>
      </c>
    </row>
    <row r="193" spans="3:3" x14ac:dyDescent="0.3">
      <c r="C193" s="4" t="str">
        <f t="shared" si="2"/>
        <v>-</v>
      </c>
    </row>
    <row r="194" spans="3:3" x14ac:dyDescent="0.3">
      <c r="C194" s="4" t="str">
        <f t="shared" si="2"/>
        <v>-</v>
      </c>
    </row>
    <row r="195" spans="3:3" x14ac:dyDescent="0.3">
      <c r="C195" s="4" t="str">
        <f t="shared" ref="C195:C255" si="3">CONCATENATE(A195,"-",B195)</f>
        <v>-</v>
      </c>
    </row>
    <row r="196" spans="3:3" x14ac:dyDescent="0.3">
      <c r="C196" s="4" t="str">
        <f t="shared" si="3"/>
        <v>-</v>
      </c>
    </row>
    <row r="197" spans="3:3" x14ac:dyDescent="0.3">
      <c r="C197" s="4" t="str">
        <f t="shared" si="3"/>
        <v>-</v>
      </c>
    </row>
    <row r="198" spans="3:3" x14ac:dyDescent="0.3">
      <c r="C198" s="4" t="str">
        <f t="shared" si="3"/>
        <v>-</v>
      </c>
    </row>
    <row r="199" spans="3:3" x14ac:dyDescent="0.3">
      <c r="C199" s="4" t="str">
        <f t="shared" si="3"/>
        <v>-</v>
      </c>
    </row>
    <row r="200" spans="3:3" x14ac:dyDescent="0.3">
      <c r="C200" s="4" t="str">
        <f t="shared" si="3"/>
        <v>-</v>
      </c>
    </row>
    <row r="201" spans="3:3" x14ac:dyDescent="0.3">
      <c r="C201" s="4" t="str">
        <f t="shared" si="3"/>
        <v>-</v>
      </c>
    </row>
    <row r="202" spans="3:3" x14ac:dyDescent="0.3">
      <c r="C202" s="4" t="str">
        <f t="shared" si="3"/>
        <v>-</v>
      </c>
    </row>
    <row r="203" spans="3:3" x14ac:dyDescent="0.3">
      <c r="C203" s="4" t="str">
        <f t="shared" si="3"/>
        <v>-</v>
      </c>
    </row>
    <row r="204" spans="3:3" x14ac:dyDescent="0.3">
      <c r="C204" s="4" t="str">
        <f t="shared" si="3"/>
        <v>-</v>
      </c>
    </row>
    <row r="205" spans="3:3" x14ac:dyDescent="0.3">
      <c r="C205" s="4" t="str">
        <f t="shared" si="3"/>
        <v>-</v>
      </c>
    </row>
    <row r="206" spans="3:3" x14ac:dyDescent="0.3">
      <c r="C206" s="4" t="str">
        <f t="shared" si="3"/>
        <v>-</v>
      </c>
    </row>
    <row r="207" spans="3:3" x14ac:dyDescent="0.3">
      <c r="C207" s="4" t="str">
        <f t="shared" si="3"/>
        <v>-</v>
      </c>
    </row>
    <row r="208" spans="3:3" x14ac:dyDescent="0.3">
      <c r="C208" s="4" t="str">
        <f t="shared" si="3"/>
        <v>-</v>
      </c>
    </row>
    <row r="209" spans="3:3" x14ac:dyDescent="0.3">
      <c r="C209" s="4" t="str">
        <f t="shared" si="3"/>
        <v>-</v>
      </c>
    </row>
    <row r="210" spans="3:3" x14ac:dyDescent="0.3">
      <c r="C210" s="4" t="str">
        <f t="shared" si="3"/>
        <v>-</v>
      </c>
    </row>
    <row r="211" spans="3:3" x14ac:dyDescent="0.3">
      <c r="C211" s="4" t="str">
        <f t="shared" si="3"/>
        <v>-</v>
      </c>
    </row>
    <row r="212" spans="3:3" x14ac:dyDescent="0.3">
      <c r="C212" s="4" t="str">
        <f t="shared" si="3"/>
        <v>-</v>
      </c>
    </row>
    <row r="213" spans="3:3" x14ac:dyDescent="0.3">
      <c r="C213" s="4" t="str">
        <f t="shared" si="3"/>
        <v>-</v>
      </c>
    </row>
    <row r="214" spans="3:3" x14ac:dyDescent="0.3">
      <c r="C214" s="4" t="str">
        <f t="shared" si="3"/>
        <v>-</v>
      </c>
    </row>
    <row r="215" spans="3:3" x14ac:dyDescent="0.3">
      <c r="C215" s="4" t="str">
        <f t="shared" si="3"/>
        <v>-</v>
      </c>
    </row>
    <row r="216" spans="3:3" x14ac:dyDescent="0.3">
      <c r="C216" s="4" t="str">
        <f t="shared" si="3"/>
        <v>-</v>
      </c>
    </row>
    <row r="217" spans="3:3" x14ac:dyDescent="0.3">
      <c r="C217" s="4" t="str">
        <f t="shared" si="3"/>
        <v>-</v>
      </c>
    </row>
    <row r="218" spans="3:3" x14ac:dyDescent="0.3">
      <c r="C218" s="4" t="str">
        <f t="shared" si="3"/>
        <v>-</v>
      </c>
    </row>
    <row r="219" spans="3:3" x14ac:dyDescent="0.3">
      <c r="C219" s="4" t="str">
        <f t="shared" si="3"/>
        <v>-</v>
      </c>
    </row>
    <row r="220" spans="3:3" x14ac:dyDescent="0.3">
      <c r="C220" s="4" t="str">
        <f t="shared" si="3"/>
        <v>-</v>
      </c>
    </row>
    <row r="221" spans="3:3" x14ac:dyDescent="0.3">
      <c r="C221" s="4" t="str">
        <f t="shared" si="3"/>
        <v>-</v>
      </c>
    </row>
    <row r="222" spans="3:3" x14ac:dyDescent="0.3">
      <c r="C222" s="4" t="str">
        <f t="shared" si="3"/>
        <v>-</v>
      </c>
    </row>
    <row r="223" spans="3:3" x14ac:dyDescent="0.3">
      <c r="C223" s="4" t="str">
        <f t="shared" si="3"/>
        <v>-</v>
      </c>
    </row>
    <row r="224" spans="3:3" x14ac:dyDescent="0.3">
      <c r="C224" s="4" t="str">
        <f t="shared" si="3"/>
        <v>-</v>
      </c>
    </row>
    <row r="225" spans="3:3" x14ac:dyDescent="0.3">
      <c r="C225" s="4" t="str">
        <f t="shared" si="3"/>
        <v>-</v>
      </c>
    </row>
    <row r="226" spans="3:3" x14ac:dyDescent="0.3">
      <c r="C226" s="4" t="str">
        <f t="shared" si="3"/>
        <v>-</v>
      </c>
    </row>
    <row r="227" spans="3:3" x14ac:dyDescent="0.3">
      <c r="C227" s="4" t="str">
        <f t="shared" si="3"/>
        <v>-</v>
      </c>
    </row>
    <row r="228" spans="3:3" x14ac:dyDescent="0.3">
      <c r="C228" s="4" t="str">
        <f t="shared" si="3"/>
        <v>-</v>
      </c>
    </row>
    <row r="229" spans="3:3" x14ac:dyDescent="0.3">
      <c r="C229" s="4" t="str">
        <f t="shared" si="3"/>
        <v>-</v>
      </c>
    </row>
    <row r="230" spans="3:3" x14ac:dyDescent="0.3">
      <c r="C230" s="4" t="str">
        <f t="shared" si="3"/>
        <v>-</v>
      </c>
    </row>
    <row r="231" spans="3:3" x14ac:dyDescent="0.3">
      <c r="C231" s="4" t="str">
        <f t="shared" si="3"/>
        <v>-</v>
      </c>
    </row>
    <row r="232" spans="3:3" x14ac:dyDescent="0.3">
      <c r="C232" s="4" t="str">
        <f t="shared" si="3"/>
        <v>-</v>
      </c>
    </row>
    <row r="233" spans="3:3" x14ac:dyDescent="0.3">
      <c r="C233" s="4" t="str">
        <f t="shared" si="3"/>
        <v>-</v>
      </c>
    </row>
    <row r="234" spans="3:3" x14ac:dyDescent="0.3">
      <c r="C234" s="4" t="str">
        <f t="shared" si="3"/>
        <v>-</v>
      </c>
    </row>
    <row r="235" spans="3:3" x14ac:dyDescent="0.3">
      <c r="C235" s="4" t="str">
        <f t="shared" si="3"/>
        <v>-</v>
      </c>
    </row>
    <row r="236" spans="3:3" x14ac:dyDescent="0.3">
      <c r="C236" s="4" t="str">
        <f t="shared" si="3"/>
        <v>-</v>
      </c>
    </row>
    <row r="237" spans="3:3" x14ac:dyDescent="0.3">
      <c r="C237" s="4" t="str">
        <f t="shared" si="3"/>
        <v>-</v>
      </c>
    </row>
    <row r="238" spans="3:3" x14ac:dyDescent="0.3">
      <c r="C238" s="4" t="str">
        <f t="shared" si="3"/>
        <v>-</v>
      </c>
    </row>
    <row r="239" spans="3:3" x14ac:dyDescent="0.3">
      <c r="C239" s="4" t="str">
        <f t="shared" si="3"/>
        <v>-</v>
      </c>
    </row>
    <row r="240" spans="3:3" x14ac:dyDescent="0.3">
      <c r="C240" s="4" t="str">
        <f t="shared" si="3"/>
        <v>-</v>
      </c>
    </row>
    <row r="241" spans="3:3" x14ac:dyDescent="0.3">
      <c r="C241" s="4" t="str">
        <f t="shared" si="3"/>
        <v>-</v>
      </c>
    </row>
    <row r="242" spans="3:3" x14ac:dyDescent="0.3">
      <c r="C242" s="4" t="str">
        <f t="shared" si="3"/>
        <v>-</v>
      </c>
    </row>
    <row r="243" spans="3:3" x14ac:dyDescent="0.3">
      <c r="C243" s="4" t="str">
        <f t="shared" si="3"/>
        <v>-</v>
      </c>
    </row>
    <row r="244" spans="3:3" x14ac:dyDescent="0.3">
      <c r="C244" s="4" t="str">
        <f t="shared" si="3"/>
        <v>-</v>
      </c>
    </row>
    <row r="245" spans="3:3" x14ac:dyDescent="0.3">
      <c r="C245" s="4" t="str">
        <f t="shared" si="3"/>
        <v>-</v>
      </c>
    </row>
    <row r="246" spans="3:3" x14ac:dyDescent="0.3">
      <c r="C246" s="4" t="str">
        <f t="shared" si="3"/>
        <v>-</v>
      </c>
    </row>
    <row r="247" spans="3:3" x14ac:dyDescent="0.3">
      <c r="C247" s="4" t="str">
        <f t="shared" si="3"/>
        <v>-</v>
      </c>
    </row>
    <row r="248" spans="3:3" x14ac:dyDescent="0.3">
      <c r="C248" s="4" t="str">
        <f t="shared" si="3"/>
        <v>-</v>
      </c>
    </row>
    <row r="249" spans="3:3" x14ac:dyDescent="0.3">
      <c r="C249" s="4" t="str">
        <f t="shared" si="3"/>
        <v>-</v>
      </c>
    </row>
    <row r="250" spans="3:3" x14ac:dyDescent="0.3">
      <c r="C250" s="4" t="str">
        <f t="shared" si="3"/>
        <v>-</v>
      </c>
    </row>
    <row r="251" spans="3:3" x14ac:dyDescent="0.3">
      <c r="C251" s="4" t="str">
        <f t="shared" si="3"/>
        <v>-</v>
      </c>
    </row>
    <row r="252" spans="3:3" x14ac:dyDescent="0.3">
      <c r="C252" s="4" t="str">
        <f t="shared" si="3"/>
        <v>-</v>
      </c>
    </row>
    <row r="253" spans="3:3" x14ac:dyDescent="0.3">
      <c r="C253" s="4" t="str">
        <f t="shared" si="3"/>
        <v>-</v>
      </c>
    </row>
    <row r="254" spans="3:3" x14ac:dyDescent="0.3">
      <c r="C254" s="4" t="str">
        <f t="shared" si="3"/>
        <v>-</v>
      </c>
    </row>
    <row r="255" spans="3:3" x14ac:dyDescent="0.3">
      <c r="C255" s="4" t="str">
        <f t="shared" si="3"/>
        <v>-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User</vt:lpstr>
      <vt:lpstr>Analysis</vt:lpstr>
      <vt:lpstr>Data </vt:lpstr>
      <vt:lpstr>Vendors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 Greco</dc:creator>
  <cp:lastModifiedBy>Chris Greco</cp:lastModifiedBy>
  <dcterms:created xsi:type="dcterms:W3CDTF">2024-12-24T14:00:38Z</dcterms:created>
  <dcterms:modified xsi:type="dcterms:W3CDTF">2025-02-04T01:37:07Z</dcterms:modified>
</cp:coreProperties>
</file>